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VEZI GRP" sheetId="2" r:id="rId5"/>
    <sheet state="hidden" name="GRP - PRODUCTION LIST" sheetId="3" r:id="rId6"/>
    <sheet state="hidden" name="PACKING LIST GRP" sheetId="4" r:id="rId7"/>
    <sheet state="visible" name="VEZI PU" sheetId="5" r:id="rId8"/>
    <sheet state="hidden" name="PU - PRODUCTION LIST" sheetId="6" r:id="rId9"/>
    <sheet state="hidden" name="PACKING LIST PU HOLDS" sheetId="7" r:id="rId10"/>
    <sheet state="hidden" name="PAKIRANJE  " sheetId="8" r:id="rId11"/>
  </sheets>
  <externalReferences>
    <externalReference r:id="rId12"/>
  </externalReferences>
  <definedNames>
    <definedName hidden="1" localSheetId="1" name="_xlnm._FilterDatabase">'VEZI GRP'!$AP$9:$AP$21</definedName>
    <definedName hidden="1" localSheetId="2" name="_xlnm._FilterDatabase">'GRP - PRODUCTION LIST'!$P$5:$R$15</definedName>
    <definedName hidden="1" localSheetId="3" name="_xlnm._FilterDatabase">'PACKING LIST GRP'!$R$3:$R$13</definedName>
    <definedName hidden="1" localSheetId="4" name="_xlnm._FilterDatabase">'VEZI PU'!$AD$9:$AD$42</definedName>
    <definedName hidden="1" localSheetId="5" name="_xlnm._FilterDatabase">'PU - PRODUCTION LIST'!$L$3:$L$35</definedName>
    <definedName hidden="1" localSheetId="6" name="_xlnm._FilterDatabase">'PACKING LIST PU HOLDS'!$J$3:$J$34</definedName>
  </definedNames>
  <calcPr/>
  <extLst>
    <ext uri="GoogleSheetsCustomDataVersion1">
      <go:sheetsCustomData xmlns:go="http://customooxmlschemas.google.com/" r:id="rId13" roundtripDataSignature="AMtx7mhrsAaG9B2QjzsIlbTFiaxpELvjyg=="/>
    </ext>
  </extLst>
</workbook>
</file>

<file path=xl/sharedStrings.xml><?xml version="1.0" encoding="utf-8"?>
<sst xmlns="http://schemas.openxmlformats.org/spreadsheetml/2006/main" count="408" uniqueCount="255">
  <si>
    <t>VEZI order list: July 2022</t>
  </si>
  <si>
    <t>Costumer: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</si>
  <si>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</si>
  <si>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</si>
  <si>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</si>
  <si>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</si>
  <si>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</si>
  <si>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</si>
  <si>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</si>
  <si>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VEZI GRP</t>
  </si>
  <si>
    <t>VEZI PU</t>
  </si>
  <si>
    <t xml:space="preserve">SUM </t>
  </si>
  <si>
    <t>TOTAL SUM (price without VAT)</t>
  </si>
  <si>
    <t>Sum Price without VAT</t>
  </si>
  <si>
    <t>CHF</t>
  </si>
  <si>
    <t>Sum SETS</t>
  </si>
  <si>
    <t>SUM kg</t>
  </si>
  <si>
    <t>KG</t>
  </si>
  <si>
    <t xml:space="preserve">Sum pcs. by colour: </t>
  </si>
  <si>
    <t>SUM:</t>
  </si>
  <si>
    <t>NAME</t>
  </si>
  <si>
    <t>ID</t>
  </si>
  <si>
    <t>notes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</si>
  <si>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</si>
  <si>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</si>
  <si>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</si>
  <si>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</si>
  <si>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</si>
  <si>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</si>
  <si>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</si>
  <si>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</si>
  <si>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</si>
  <si>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</si>
  <si>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</si>
  <si>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</si>
  <si>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</si>
  <si>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</si>
  <si>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</si>
  <si>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norma</t>
  </si>
  <si>
    <t>Size</t>
  </si>
  <si>
    <t>Dimension (cm)</t>
  </si>
  <si>
    <t>Nr. in set</t>
  </si>
  <si>
    <t>T-nuts</t>
  </si>
  <si>
    <t>Fixing</t>
  </si>
  <si>
    <r>
      <rPr>
        <rFont val="Calibri"/>
        <b/>
        <color rgb="FFF2F2F2"/>
        <sz val="14.0"/>
      </rPr>
      <t xml:space="preserve">BLACK </t>
    </r>
    <r>
      <rPr>
        <rFont val="Calibri"/>
        <color rgb="FFF2F2F2"/>
        <sz val="14.0"/>
      </rPr>
      <t xml:space="preserve">     RAL 9005</t>
    </r>
  </si>
  <si>
    <t>WHITE</t>
  </si>
  <si>
    <r>
      <rPr>
        <rFont val="Calibri"/>
        <b/>
        <color theme="1"/>
        <sz val="14.0"/>
      </rPr>
      <t>RED</t>
    </r>
    <r>
      <rPr>
        <rFont val="Calibri"/>
        <color theme="1"/>
        <sz val="14.0"/>
      </rPr>
      <t xml:space="preserve">            RAL 3000 </t>
    </r>
  </si>
  <si>
    <r>
      <rPr>
        <rFont val="Calibri"/>
        <b/>
        <color theme="1"/>
        <sz val="14.0"/>
      </rPr>
      <t xml:space="preserve">YELLOW </t>
    </r>
    <r>
      <rPr>
        <rFont val="Calibri"/>
        <color theme="1"/>
        <sz val="14.0"/>
      </rPr>
      <t xml:space="preserve">  RAL 1018 </t>
    </r>
  </si>
  <si>
    <r>
      <rPr>
        <rFont val="Calibri"/>
        <b/>
        <color theme="0"/>
        <sz val="14.0"/>
      </rPr>
      <t>BLUE</t>
    </r>
    <r>
      <rPr>
        <rFont val="Calibri"/>
        <color theme="0"/>
        <sz val="14.0"/>
      </rPr>
      <t xml:space="preserve">         RAL 5015</t>
    </r>
  </si>
  <si>
    <r>
      <rPr>
        <rFont val="Calibri"/>
        <b/>
        <color theme="1"/>
        <sz val="14.0"/>
      </rPr>
      <t>GREEN</t>
    </r>
    <r>
      <rPr>
        <rFont val="Calibri"/>
        <color theme="1"/>
        <sz val="14.0"/>
      </rPr>
      <t xml:space="preserve">    RAL 6018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</si>
  <si>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</si>
  <si>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4.0"/>
      </rPr>
      <t>DEEP ORANGE</t>
    </r>
    <r>
      <rPr>
        <rFont val="Calibri"/>
        <color theme="1"/>
        <sz val="14.0"/>
      </rPr>
      <t xml:space="preserve">          RAL 2011</t>
    </r>
  </si>
  <si>
    <r>
      <rPr>
        <rFont val="Calibri"/>
        <b/>
        <color theme="1"/>
        <sz val="14.0"/>
      </rPr>
      <t xml:space="preserve">PINK </t>
    </r>
    <r>
      <rPr>
        <rFont val="Calibri"/>
        <color theme="1"/>
        <sz val="14.0"/>
      </rPr>
      <t xml:space="preserve">          RAL 4003</t>
    </r>
  </si>
  <si>
    <r>
      <rPr>
        <rFont val="Calibri"/>
        <b/>
        <color theme="1"/>
        <sz val="14.0"/>
      </rPr>
      <t xml:space="preserve">GREY    </t>
    </r>
    <r>
      <rPr>
        <rFont val="Calibri"/>
        <color theme="1"/>
        <sz val="14.0"/>
      </rPr>
      <t xml:space="preserve">        RAL 7001</t>
    </r>
  </si>
  <si>
    <r>
      <rPr>
        <rFont val="Calibri"/>
        <b/>
        <color theme="0"/>
        <sz val="14.0"/>
      </rPr>
      <t>PURPLE</t>
    </r>
    <r>
      <rPr>
        <rFont val="Calibri"/>
        <color theme="0"/>
        <sz val="14.0"/>
      </rPr>
      <t xml:space="preserve">      S4050-R60B/M</t>
    </r>
  </si>
  <si>
    <r>
      <rPr>
        <rFont val="Calibri"/>
        <b/>
        <color theme="1"/>
        <sz val="14.0"/>
      </rPr>
      <t>MINT</t>
    </r>
    <r>
      <rPr>
        <rFont val="Calibri"/>
        <color theme="1"/>
        <sz val="14.0"/>
      </rPr>
      <t xml:space="preserve">   </t>
    </r>
    <r>
      <rPr>
        <rFont val="Calibri (Body)_x0000_"/>
        <color theme="1"/>
        <sz val="14.0"/>
      </rPr>
      <t>RAL6027</t>
    </r>
  </si>
  <si>
    <r>
      <rPr>
        <rFont val="Calibri (Body)_x0000_"/>
        <b/>
        <color theme="0"/>
        <sz val="14.0"/>
      </rPr>
      <t>DEEP ROSE</t>
    </r>
    <r>
      <rPr>
        <rFont val="Calibri"/>
        <color theme="0"/>
        <sz val="14.0"/>
      </rPr>
      <t xml:space="preserve"> </t>
    </r>
    <r>
      <rPr>
        <rFont val="Calibri (Body)_x0000_"/>
        <color theme="0"/>
        <sz val="14.0"/>
      </rPr>
      <t>RAL4008</t>
    </r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</si>
  <si>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</si>
  <si>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</si>
  <si>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</si>
  <si>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</si>
  <si>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</si>
  <si>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</si>
  <si>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</si>
  <si>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</si>
  <si>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</si>
  <si>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</si>
  <si>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>LIMITLESS (GRP)</t>
  </si>
  <si>
    <t>no</t>
  </si>
  <si>
    <t>VA 1</t>
  </si>
  <si>
    <t>V-L1-GRP-DT</t>
  </si>
  <si>
    <t>Dual Tex.</t>
  </si>
  <si>
    <t>XL</t>
  </si>
  <si>
    <t>46,5x26x12</t>
  </si>
  <si>
    <t>screw-on</t>
  </si>
  <si>
    <t>VA 2</t>
  </si>
  <si>
    <t>V-L2-GRP-DT</t>
  </si>
  <si>
    <t>2XL</t>
  </si>
  <si>
    <t>56x38x15,5</t>
  </si>
  <si>
    <t>VA 3</t>
  </si>
  <si>
    <t>V-L3-GRP-DT</t>
  </si>
  <si>
    <t>68x42,5x18,5</t>
  </si>
  <si>
    <t>VA 4</t>
  </si>
  <si>
    <t>V-L4-GRP-DT</t>
  </si>
  <si>
    <t>76x44,5x21</t>
  </si>
  <si>
    <t>VB 1</t>
  </si>
  <si>
    <t>V-L5-GRP-DT</t>
  </si>
  <si>
    <t>58,5x29x8</t>
  </si>
  <si>
    <t>VB 2</t>
  </si>
  <si>
    <t>V-L6-GRP-DT</t>
  </si>
  <si>
    <t>63x28,5x9</t>
  </si>
  <si>
    <t>VB 3</t>
  </si>
  <si>
    <t>V-L7-GRP-DT</t>
  </si>
  <si>
    <t>53x31,5x11</t>
  </si>
  <si>
    <t>VB 4</t>
  </si>
  <si>
    <t>V-L8-GRP-DT</t>
  </si>
  <si>
    <t>53,5x32x12,5</t>
  </si>
  <si>
    <t>VB 5</t>
  </si>
  <si>
    <t>V-L9-GRP-DT</t>
  </si>
  <si>
    <t>62x35x8,5</t>
  </si>
  <si>
    <t>VB 6</t>
  </si>
  <si>
    <t>V-L10-GRP-DT</t>
  </si>
  <si>
    <t>69x26x11</t>
  </si>
  <si>
    <r>
      <rPr>
        <rFont val="Arial"/>
        <b/>
        <color theme="1"/>
        <sz val="16.0"/>
      </rPr>
      <t>LIMITLESS GRP:</t>
    </r>
    <r>
      <rPr>
        <rFont val="Arial"/>
        <color theme="1"/>
        <sz val="16.0"/>
      </rPr>
      <t xml:space="preserve"> THE WHOLE RANGE</t>
    </r>
  </si>
  <si>
    <t>V-L1-10-GRP-DT</t>
  </si>
  <si>
    <t>XL-2XL</t>
  </si>
  <si>
    <t>,</t>
  </si>
  <si>
    <t>stranka</t>
  </si>
  <si>
    <t>št.naročila</t>
  </si>
  <si>
    <t>izdelek</t>
  </si>
  <si>
    <t>TEXTURE</t>
  </si>
  <si>
    <t>sum set</t>
  </si>
  <si>
    <t>sum KOS</t>
  </si>
  <si>
    <t>sum kos norma</t>
  </si>
  <si>
    <t>PACKING LIST VEZI GRP</t>
  </si>
  <si>
    <t>SET</t>
  </si>
  <si>
    <t>texture</t>
  </si>
  <si>
    <t>SUM</t>
  </si>
  <si>
    <t>Responsable for packing:</t>
  </si>
  <si>
    <t>Palette No.:</t>
  </si>
  <si>
    <t>Date:</t>
  </si>
  <si>
    <t>Dimensions:</t>
  </si>
  <si>
    <t>Name:</t>
  </si>
  <si>
    <t>Signature:</t>
  </si>
  <si>
    <t>sum pcs.</t>
  </si>
  <si>
    <r>
      <rPr>
        <rFont val="Arial"/>
        <color rgb="FFF2F2F2"/>
        <sz val="12.0"/>
      </rPr>
      <t xml:space="preserve">BLACK      </t>
    </r>
    <r>
      <rPr>
        <rFont val="Arial"/>
        <color rgb="FFF2F2F2"/>
        <sz val="10.0"/>
      </rPr>
      <t>RAL 9005</t>
    </r>
  </si>
  <si>
    <r>
      <rPr>
        <rFont val="Arial"/>
        <color theme="1"/>
        <sz val="12.0"/>
      </rPr>
      <t xml:space="preserve">RED          </t>
    </r>
    <r>
      <rPr>
        <rFont val="Arial"/>
        <color theme="1"/>
        <sz val="10.0"/>
      </rPr>
      <t xml:space="preserve">RAL 3000 </t>
    </r>
  </si>
  <si>
    <r>
      <rPr>
        <rFont val="Arial"/>
        <color theme="1"/>
        <sz val="12.0"/>
      </rPr>
      <t xml:space="preserve">YELLOW   </t>
    </r>
    <r>
      <rPr>
        <rFont val="Arial"/>
        <color theme="1"/>
        <sz val="10.0"/>
      </rPr>
      <t>RAL 1018</t>
    </r>
    <r>
      <rPr>
        <rFont val="Arial"/>
        <color theme="1"/>
        <sz val="12.0"/>
      </rPr>
      <t xml:space="preserve"> </t>
    </r>
  </si>
  <si>
    <r>
      <rPr>
        <rFont val="Arial"/>
        <color theme="0"/>
        <sz val="12.0"/>
      </rPr>
      <t xml:space="preserve">BLUE         </t>
    </r>
    <r>
      <rPr>
        <rFont val="Arial"/>
        <color theme="0"/>
        <sz val="10.0"/>
      </rPr>
      <t>RAL 5015</t>
    </r>
  </si>
  <si>
    <r>
      <rPr>
        <rFont val="Arial"/>
        <color theme="1"/>
        <sz val="12.0"/>
      </rPr>
      <t xml:space="preserve">GREEN       </t>
    </r>
    <r>
      <rPr>
        <rFont val="Arial"/>
        <color theme="1"/>
        <sz val="10.0"/>
      </rPr>
      <t>RAL 6018</t>
    </r>
  </si>
  <si>
    <r>
      <rPr>
        <rFont val="Arial"/>
        <color theme="1"/>
        <sz val="12.0"/>
      </rPr>
      <t xml:space="preserve">PINK       </t>
    </r>
    <r>
      <rPr>
        <rFont val="Arial"/>
        <color theme="1"/>
        <sz val="10.0"/>
      </rPr>
      <t xml:space="preserve">  RAL 4003</t>
    </r>
  </si>
  <si>
    <r>
      <rPr>
        <rFont val="Arial"/>
        <color theme="0"/>
        <sz val="12.0"/>
      </rPr>
      <t xml:space="preserve">PURPLE   </t>
    </r>
    <r>
      <rPr>
        <rFont val="Calibri"/>
        <color theme="0"/>
        <sz val="8.0"/>
      </rPr>
      <t>n</t>
    </r>
    <r>
      <rPr>
        <rFont val="Calibri (Body)_x0000_"/>
        <color theme="0"/>
        <sz val="8.0"/>
      </rPr>
      <t>S4050-R60B/M</t>
    </r>
  </si>
  <si>
    <t>PU</t>
  </si>
  <si>
    <t>V-L1-PU-DT</t>
  </si>
  <si>
    <t>XS-M</t>
  </si>
  <si>
    <t>14x8,5x2, 7x4,5x2, 10x6x2,5, 7x4,5x1,5, 5x2,5x1, 7x4x2, 10x5,5x3, 8,5x5x1,5, 7x3,5x2, 12,5x7,5x2, 5,5x3x2, 10x6,5x2, 12,5x8x2,5, 7x3,5x2,5, 6,25x4x2 cm</t>
  </si>
  <si>
    <t>V-L2-PU-DT</t>
  </si>
  <si>
    <t>S-L</t>
  </si>
  <si>
    <t xml:space="preserve">11,5x6x2, 19x10,5x2, 17x10x2, 20x11x2,5, 23,5x11,5x3,5, 20x10,5x2,5, 13x8x2, 17,5x9x2, 19x10x3,5, 26,5x16x5,5 cm     </t>
  </si>
  <si>
    <t>V-L6-PU-DT</t>
  </si>
  <si>
    <t>XS</t>
  </si>
  <si>
    <t>7,5x4,5x3, 8x5x1,5, 7x4x1,5, 7,5x5x2, 7x4x2, 7,5x4,5x2,5, 8x5x2,5, 8x6x2, 8x5x2 cm</t>
  </si>
  <si>
    <t>V-L9-PU-DT</t>
  </si>
  <si>
    <t>S-M</t>
  </si>
  <si>
    <t>8x4,5x2,5, 12,5x5,5x3, 12x6x4, 10,5x4x2,5, 13x5x3,5, 10x4,5x2,5, 14x7x3,5, 9x5x2, 9x4,5x2,5, 12x8x4 cm</t>
  </si>
  <si>
    <t>V-L12-PU-DT</t>
  </si>
  <si>
    <t>12x7,5x1,5, 15x7,5x2, 20x8x1,5, 11,5x6,5x1,5, 13,5x6,5x1,5, 20,5x9x2 cm</t>
  </si>
  <si>
    <t>V-L13-PU-DT</t>
  </si>
  <si>
    <t>L</t>
  </si>
  <si>
    <t>33x11,5x2, 33x10,5x1,5, 31x10,5x1,5, 24,5x10x2 cm</t>
  </si>
  <si>
    <t>V-L15-PU-DT</t>
  </si>
  <si>
    <t>25,5x12x2, 23,5x12x2, 21,5x11,5x2, 21,5x12x2 cm</t>
  </si>
  <si>
    <t>V-L16-PU-DT</t>
  </si>
  <si>
    <t>29x18x4,5, 31x20x3,5, 28,5x20x4 cm</t>
  </si>
  <si>
    <t>V-L18-PU-DT</t>
  </si>
  <si>
    <t>44x26,5x7 cm</t>
  </si>
  <si>
    <t>V-L19-PU-DT</t>
  </si>
  <si>
    <t>M-L</t>
  </si>
  <si>
    <t>23x16x3,5, 21,5x14,5x4, 30x19,5x4,5, 18,5x11,5x3, 29,5x17,5x3,5, 18x10,5x3,5 cm</t>
  </si>
  <si>
    <t>V-L21-PU-DT</t>
  </si>
  <si>
    <t>30,5x20x6, 20x12x6, 13x8x2 cm</t>
  </si>
  <si>
    <t>V-L22-PU-DT</t>
  </si>
  <si>
    <t>L-XL</t>
  </si>
  <si>
    <t>27x15x7,5, 30x19x9,5 cm</t>
  </si>
  <si>
    <t>V-L23-PU-DT</t>
  </si>
  <si>
    <t>34,5x23,5x9, 27x17x7 cm</t>
  </si>
  <si>
    <t>V-L26-PU-DT</t>
  </si>
  <si>
    <t>M</t>
  </si>
  <si>
    <t>21x14x6, 20,5x12x5, 18x10,5x4,5, 20,5x11,5x6 cm</t>
  </si>
  <si>
    <t>V-L27-PU-DT</t>
  </si>
  <si>
    <t>31x19x9,5, 30x19x9 cm</t>
  </si>
  <si>
    <t>V-L28-PU-DT</t>
  </si>
  <si>
    <t>38,5x22x7,5, 38,5x22x10 cm</t>
  </si>
  <si>
    <t>V-L33-PU-DT</t>
  </si>
  <si>
    <t>36,5x23x7, 32x23x7,5 cm</t>
  </si>
  <si>
    <t>V-L34-PU-DT</t>
  </si>
  <si>
    <t>37,5x24x8,5, 42x25,5x8 cm</t>
  </si>
  <si>
    <t>V-L36-PU-DT</t>
  </si>
  <si>
    <t>44x30x7,5 cm</t>
  </si>
  <si>
    <t>V-L37-PU-DT</t>
  </si>
  <si>
    <t>46,5x29,5x6 cm</t>
  </si>
  <si>
    <t>V-L39-PU-DT</t>
  </si>
  <si>
    <t>53x35x8 cm</t>
  </si>
  <si>
    <t>V-L41-PU-DT</t>
  </si>
  <si>
    <t>30x20,5x12,5, 32x21,5x12 cm</t>
  </si>
  <si>
    <t>V-L42-PU-DT</t>
  </si>
  <si>
    <t>40,5x20,5x13,5 cm</t>
  </si>
  <si>
    <t>V-L44-PU-DT</t>
  </si>
  <si>
    <t>44x30x16 cm</t>
  </si>
  <si>
    <t>V-L47-PU-DT</t>
  </si>
  <si>
    <t>46,5x29,5x19,5 cm</t>
  </si>
  <si>
    <t>V-L53-PU-DT</t>
  </si>
  <si>
    <t>42x29x11,5 cm</t>
  </si>
  <si>
    <t>V-L54-PU-DT</t>
  </si>
  <si>
    <t>48x29x9,5 cm</t>
  </si>
  <si>
    <t>V-L55-PU-DT</t>
  </si>
  <si>
    <t>45,5x27,5x11,5 cm</t>
  </si>
  <si>
    <t>V-L56-PU-DT</t>
  </si>
  <si>
    <t>44x44,5x12 cm</t>
  </si>
  <si>
    <t>V-L61-PU-DT</t>
  </si>
  <si>
    <t>21x15x9, 17,5x11x8, 18x11x9, 16x9,5x7,5, 17,5x12x6,5, 17,5x11,5x8,5 cm</t>
  </si>
  <si>
    <t>V-L63-PU-DT</t>
  </si>
  <si>
    <t>17,5x12x6,5, 17,5x11,5x8,5 cm</t>
  </si>
  <si>
    <r>
      <rPr>
        <rFont val="Arial"/>
        <b/>
        <color theme="1"/>
        <sz val="16.0"/>
      </rPr>
      <t>LIMITLESS PU:</t>
    </r>
    <r>
      <rPr>
        <rFont val="Arial"/>
        <color theme="1"/>
        <sz val="16.0"/>
      </rPr>
      <t xml:space="preserve"> THE WHOLE RANGE</t>
    </r>
  </si>
  <si>
    <t>IZDELEK</t>
  </si>
  <si>
    <t>kos/set</t>
  </si>
  <si>
    <t>BLACK</t>
  </si>
  <si>
    <t>RED</t>
  </si>
  <si>
    <t>YELLOW</t>
  </si>
  <si>
    <t>BLUE</t>
  </si>
  <si>
    <t>GREEN</t>
  </si>
  <si>
    <t>PINK</t>
  </si>
  <si>
    <t>PURPLE</t>
  </si>
  <si>
    <t>SUM set</t>
  </si>
  <si>
    <t>sum kos</t>
  </si>
  <si>
    <t>PACKING LIST VEZI PU</t>
  </si>
  <si>
    <t>new No.</t>
  </si>
  <si>
    <t>PAKIRANJE</t>
  </si>
  <si>
    <t>spakirano</t>
  </si>
  <si>
    <t>360 volumes</t>
  </si>
  <si>
    <t>LYNX wood</t>
  </si>
  <si>
    <t>ARTLINE vol.</t>
  </si>
  <si>
    <t>360 grifi (PU)</t>
  </si>
  <si>
    <t>LYNX volumes</t>
  </si>
  <si>
    <t>ARTLINE PU</t>
  </si>
  <si>
    <t>360 hangboards</t>
  </si>
  <si>
    <t>NEO vol.</t>
  </si>
  <si>
    <t>BLUE PILL vol.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</si>
  <si>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</si>
  <si>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</si>
  <si>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</si>
  <si>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</si>
  <si>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</si>
  <si>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</si>
  <si>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</si>
  <si>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vol.</t>
  </si>
  <si>
    <t>TENTOMEN vol.</t>
  </si>
  <si>
    <t>ESPACE vol.</t>
  </si>
  <si>
    <t>ROCK CITY wood</t>
  </si>
  <si>
    <t>TENTOMEN pu</t>
  </si>
  <si>
    <t>INDOOR VOLUMES</t>
  </si>
  <si>
    <t>ROCK CITY pu</t>
  </si>
  <si>
    <t>VEZI vol.</t>
  </si>
  <si>
    <t xml:space="preserve">SNAP vol. </t>
  </si>
  <si>
    <t>DELTA wood</t>
  </si>
  <si>
    <t>VEZI pu</t>
  </si>
  <si>
    <t>CHEETA vol.</t>
  </si>
  <si>
    <t xml:space="preserve">DELTA vol. 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</si>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</sst>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57">
    <font>
      <sz val="12.0"/>
      <color theme="1"/>
      <name val="Calibri"/>
      <scheme val="minor"/>
    </font>
    <font>
      <sz val="12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sz val="16.0"/>
      <color theme="1"/>
      <name val="Calibri"/>
    </font>
    <font>
      <b/>
      <sz val="14.0"/>
      <color theme="1"/>
      <name val="Ar techni"/>
    </font>
    <font>
      <b/>
      <sz val="12.0"/>
      <color theme="1"/>
      <name val="Ar techni"/>
    </font>
    <font>
      <b/>
      <sz val="14.0"/>
      <color theme="1"/>
      <name val="Calibri"/>
    </font>
    <font>
      <sz val="14.0"/>
      <color theme="1"/>
      <name val="Ar techni"/>
    </font>
    <font>
      <sz val="14.0"/>
      <color theme="0"/>
      <name val="Calibri"/>
    </font>
    <font>
      <sz val="12.0"/>
      <color theme="1"/>
      <name val="Ar techni"/>
    </font>
    <font>
      <sz val="11.0"/>
      <color theme="1"/>
      <name val="Arial"/>
    </font>
    <font>
      <sz val="12.0"/>
      <color theme="1"/>
      <name val="Arial"/>
    </font>
    <font>
      <b/>
      <sz val="16.0"/>
      <color theme="1"/>
      <name val="Arial"/>
    </font>
    <font>
      <b/>
      <sz val="14.0"/>
      <color theme="1"/>
      <name val="Arial"/>
    </font>
    <font>
      <b/>
      <sz val="20.0"/>
      <color theme="1"/>
      <name val="Arial"/>
    </font>
    <font>
      <sz val="14.0"/>
      <color theme="1"/>
      <name val="Arial"/>
    </font>
    <font>
      <sz val="16.0"/>
      <color theme="1"/>
      <name val="Arial"/>
    </font>
    <font>
      <b/>
      <sz val="12.0"/>
      <color theme="1"/>
      <name val="Arial"/>
    </font>
    <font>
      <sz val="16.0"/>
      <color rgb="FFF2F2F2"/>
      <name val="Arial"/>
    </font>
    <font>
      <sz val="16.0"/>
      <color theme="0"/>
      <name val="Arial"/>
    </font>
    <font>
      <sz val="14.0"/>
      <color rgb="FFF2F2F2"/>
      <name val="Calibri"/>
    </font>
    <font>
      <b/>
      <sz val="26.0"/>
      <color theme="1"/>
      <name val="Arial"/>
    </font>
    <font>
      <b/>
      <sz val="12.0"/>
      <color rgb="FFF2F2F2"/>
      <name val="Arial"/>
    </font>
    <font>
      <b/>
      <sz val="12.0"/>
      <color theme="0"/>
      <name val="Arial"/>
    </font>
    <font>
      <sz val="12.0"/>
      <color rgb="FF0070C0"/>
      <name val="Calibri"/>
    </font>
    <font>
      <sz val="24.0"/>
      <color theme="1"/>
      <name val="Calibri"/>
    </font>
    <font>
      <sz val="36.0"/>
      <color theme="1"/>
      <name val="Calibri"/>
    </font>
    <font>
      <sz val="12.0"/>
      <color theme="0"/>
      <name val="Calibri"/>
    </font>
    <font>
      <b/>
      <i/>
      <sz val="28.0"/>
      <color theme="1"/>
      <name val="Calibri"/>
    </font>
    <font>
      <b/>
      <sz val="20.0"/>
      <color theme="1"/>
      <name val="Calibri"/>
    </font>
    <font>
      <b/>
      <i/>
      <sz val="24.0"/>
      <color theme="1"/>
      <name val="Apple braille"/>
    </font>
    <font>
      <b/>
      <i/>
      <sz val="22.0"/>
      <color theme="1"/>
      <name val="Calibri"/>
    </font>
    <font>
      <b/>
      <sz val="9.0"/>
      <color theme="1"/>
      <name val="Calibri"/>
    </font>
    <font>
      <b/>
      <sz val="10.0"/>
      <color theme="1"/>
      <name val="Calibri"/>
    </font>
    <font>
      <sz val="10.0"/>
      <color theme="1"/>
      <name val="Calibri"/>
    </font>
    <font>
      <sz val="9.0"/>
      <color theme="1"/>
      <name val="Calibri"/>
    </font>
    <font>
      <sz val="22.0"/>
      <color theme="1"/>
      <name val="Calibri"/>
    </font>
    <font>
      <sz val="7.0"/>
      <color theme="1"/>
      <name val="Calibri"/>
    </font>
    <font>
      <b/>
      <sz val="11.0"/>
      <color theme="1"/>
      <name val="Calibri"/>
    </font>
    <font>
      <sz val="5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u/>
      <sz val="12.0"/>
      <color theme="1"/>
      <name val="Calibri"/>
    </font>
    <font>
      <u/>
      <sz val="12.0"/>
      <color theme="1"/>
      <name val="Calibri"/>
    </font>
    <font>
      <sz val="12.0"/>
      <color rgb="FFF2F2F2"/>
      <name val="Arial"/>
    </font>
    <font>
      <sz val="12.0"/>
      <color theme="0"/>
      <name val="Arial"/>
    </font>
    <font>
      <b/>
      <sz val="11.0"/>
      <color theme="1"/>
      <name val="Arial"/>
    </font>
    <font>
      <sz val="28.0"/>
      <color theme="1"/>
      <name val="Calibri"/>
    </font>
    <font>
      <sz val="18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F9900"/>
        <bgColor rgb="FFFF990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404040"/>
        <bgColor rgb="FF404040"/>
      </patternFill>
    </fill>
    <fill>
      <patternFill patternType="solid">
        <fgColor rgb="FFF99A1C"/>
        <bgColor rgb="FFF99A1C"/>
      </patternFill>
    </fill>
    <fill>
      <patternFill patternType="solid">
        <fgColor rgb="FFA5A5A5"/>
        <bgColor rgb="FFA5A5A5"/>
      </patternFill>
    </fill>
  </fills>
  <borders count="57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theme="1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rgb="FF000000"/>
      </left>
      <right/>
      <top/>
      <bottom style="medium">
        <color theme="1"/>
      </bottom>
    </border>
    <border>
      <left/>
      <right/>
      <top/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rgb="FF000000"/>
      </left>
      <right/>
      <top/>
      <bottom style="thin">
        <color theme="1"/>
      </bottom>
    </border>
    <border>
      <left style="thin">
        <color theme="1"/>
      </left>
      <right style="medium">
        <color rgb="FF000000"/>
      </right>
      <bottom style="thin">
        <color theme="1"/>
      </bottom>
    </border>
    <border>
      <right style="hair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theme="1"/>
      </left>
      <right style="medium">
        <color rgb="FF000000"/>
      </right>
      <bottom style="medium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38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4" fillId="2" fontId="1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0" fillId="0" fontId="1" numFmtId="0" xfId="0" applyAlignment="1" applyFont="1">
      <alignment horizontal="right"/>
    </xf>
    <xf borderId="7" fillId="3" fontId="1" numFmtId="1" xfId="0" applyBorder="1" applyFill="1" applyFont="1" applyNumberFormat="1"/>
    <xf borderId="0" fillId="0" fontId="1" numFmtId="9" xfId="0" applyFont="1" applyNumberFormat="1"/>
    <xf borderId="8" fillId="0" fontId="3" numFmtId="0" xfId="0" applyBorder="1" applyFont="1"/>
    <xf borderId="9" fillId="0" fontId="3" numFmtId="0" xfId="0" applyBorder="1" applyFont="1"/>
    <xf borderId="0" fillId="0" fontId="4" numFmtId="0" xfId="0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1" fillId="0" fontId="1" numFmtId="0" xfId="0" applyBorder="1" applyFont="1"/>
    <xf borderId="11" fillId="0" fontId="1" numFmtId="0" xfId="0" applyAlignment="1" applyBorder="1" applyFont="1">
      <alignment horizontal="center" vertical="center"/>
    </xf>
    <xf borderId="13" fillId="3" fontId="1" numFmtId="0" xfId="0" applyAlignment="1" applyBorder="1" applyFont="1">
      <alignment horizontal="right" vertical="center"/>
    </xf>
    <xf borderId="11" fillId="0" fontId="1" numFmtId="0" xfId="0" applyAlignment="1" applyBorder="1" applyFont="1">
      <alignment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4" fillId="3" fontId="1" numFmtId="164" xfId="0" applyAlignment="1" applyBorder="1" applyFont="1" applyNumberFormat="1">
      <alignment horizontal="right" vertical="center"/>
    </xf>
    <xf borderId="5" fillId="0" fontId="1" numFmtId="0" xfId="0" applyAlignment="1" applyBorder="1" applyFont="1">
      <alignment horizontal="center" vertical="center"/>
    </xf>
    <xf borderId="5" fillId="0" fontId="5" numFmtId="0" xfId="0" applyAlignment="1" applyBorder="1" applyFont="1">
      <alignment horizontal="right" vertical="center"/>
    </xf>
    <xf borderId="5" fillId="0" fontId="1" numFmtId="2" xfId="0" applyAlignment="1" applyBorder="1" applyFont="1" applyNumberFormat="1">
      <alignment horizontal="center" vertical="center"/>
    </xf>
    <xf borderId="15" fillId="3" fontId="1" numFmtId="164" xfId="0" applyAlignment="1" applyBorder="1" applyFont="1" applyNumberFormat="1">
      <alignment horizontal="right" vertical="center"/>
    </xf>
    <xf borderId="5" fillId="0" fontId="1" numFmtId="0" xfId="0" applyBorder="1" applyFont="1"/>
    <xf borderId="16" fillId="3" fontId="5" numFmtId="0" xfId="0" applyAlignment="1" applyBorder="1" applyFont="1">
      <alignment horizontal="center" vertical="center"/>
    </xf>
    <xf borderId="17" fillId="3" fontId="5" numFmtId="0" xfId="0" applyAlignment="1" applyBorder="1" applyFont="1">
      <alignment horizontal="right" vertical="center"/>
    </xf>
    <xf borderId="17" fillId="3" fontId="5" numFmtId="0" xfId="0" applyAlignment="1" applyBorder="1" applyFont="1">
      <alignment horizontal="center" vertical="center"/>
    </xf>
    <xf borderId="17" fillId="3" fontId="5" numFmtId="2" xfId="0" applyAlignment="1" applyBorder="1" applyFont="1" applyNumberFormat="1">
      <alignment horizontal="center" vertical="center"/>
    </xf>
    <xf borderId="17" fillId="3" fontId="5" numFmtId="164" xfId="0" applyAlignment="1" applyBorder="1" applyFont="1" applyNumberFormat="1">
      <alignment horizontal="right" vertical="center"/>
    </xf>
    <xf borderId="18" fillId="3" fontId="5" numFmtId="0" xfId="0" applyAlignment="1" applyBorder="1" applyFont="1">
      <alignment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6" numFmtId="0" xfId="0" applyFont="1"/>
    <xf borderId="14" fillId="4" fontId="6" numFmtId="0" xfId="0" applyBorder="1" applyFill="1" applyFont="1"/>
    <xf borderId="14" fillId="4" fontId="1" numFmtId="0" xfId="0" applyBorder="1" applyFont="1"/>
    <xf borderId="14" fillId="4" fontId="7" numFmtId="0" xfId="0" applyAlignment="1" applyBorder="1" applyFont="1">
      <alignment horizontal="left" vertical="center"/>
    </xf>
    <xf borderId="14" fillId="4" fontId="2" numFmtId="0" xfId="0" applyAlignment="1" applyBorder="1" applyFont="1">
      <alignment horizontal="left"/>
    </xf>
    <xf borderId="14" fillId="5" fontId="1" numFmtId="0" xfId="0" applyBorder="1" applyFill="1" applyFont="1"/>
    <xf borderId="14" fillId="4" fontId="2" numFmtId="0" xfId="0" applyBorder="1" applyFont="1"/>
    <xf borderId="14" fillId="4" fontId="7" numFmtId="0" xfId="0" applyBorder="1" applyFont="1"/>
    <xf borderId="14" fillId="4" fontId="1" numFmtId="0" xfId="0" applyAlignment="1" applyBorder="1" applyFont="1">
      <alignment horizontal="center" vertical="center"/>
    </xf>
    <xf borderId="14" fillId="4" fontId="8" numFmtId="0" xfId="0" applyAlignment="1" applyBorder="1" applyFont="1">
      <alignment horizontal="right" vertical="center"/>
    </xf>
    <xf borderId="14" fillId="4" fontId="9" numFmtId="165" xfId="0" applyAlignment="1" applyBorder="1" applyFont="1" applyNumberFormat="1">
      <alignment horizontal="center" vertical="center"/>
    </xf>
    <xf borderId="14" fillId="4" fontId="10" numFmtId="0" xfId="0" applyAlignment="1" applyBorder="1" applyFont="1">
      <alignment horizontal="left" readingOrder="0" vertical="center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horizontal="left" vertical="center"/>
    </xf>
    <xf borderId="0" fillId="0" fontId="7" numFmtId="0" xfId="0" applyAlignment="1" applyFont="1">
      <alignment shrinkToFit="0" vertical="center" wrapText="1"/>
    </xf>
    <xf borderId="14" fillId="4" fontId="11" numFmtId="0" xfId="0" applyAlignment="1" applyBorder="1" applyFont="1">
      <alignment horizontal="right"/>
    </xf>
    <xf borderId="14" fillId="4" fontId="11" numFmtId="166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top"/>
    </xf>
    <xf borderId="0" fillId="0" fontId="2" numFmtId="0" xfId="0" applyAlignment="1" applyFont="1">
      <alignment horizontal="center" shrinkToFit="0" vertical="center" wrapText="1"/>
    </xf>
    <xf borderId="14" fillId="5" fontId="2" numFmtId="0" xfId="0" applyBorder="1" applyFont="1"/>
    <xf borderId="14" fillId="4" fontId="11" numFmtId="0" xfId="0" applyAlignment="1" applyBorder="1" applyFont="1">
      <alignment horizontal="right" vertical="center"/>
    </xf>
    <xf borderId="14" fillId="4" fontId="11" numFmtId="2" xfId="0" applyAlignment="1" applyBorder="1" applyFont="1" applyNumberFormat="1">
      <alignment horizontal="center" vertical="center"/>
    </xf>
    <xf borderId="14" fillId="4" fontId="12" numFmtId="0" xfId="0" applyAlignment="1" applyBorder="1" applyFont="1">
      <alignment horizontal="left" vertical="center"/>
    </xf>
    <xf borderId="14" fillId="4" fontId="13" numFmtId="0" xfId="0" applyAlignment="1" applyBorder="1" applyFont="1">
      <alignment horizontal="right"/>
    </xf>
    <xf borderId="14" fillId="4" fontId="13" numFmtId="2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7" numFmtId="0" xfId="0" applyAlignment="1" applyFont="1">
      <alignment horizontal="center" shrinkToFit="0" vertical="center" wrapText="1"/>
    </xf>
    <xf borderId="14" fillId="4" fontId="1" numFmtId="0" xfId="0" applyAlignment="1" applyBorder="1" applyFont="1">
      <alignment horizontal="center"/>
    </xf>
    <xf borderId="14" fillId="4" fontId="14" numFmtId="0" xfId="0" applyBorder="1" applyFont="1"/>
    <xf borderId="14" fillId="4" fontId="15" numFmtId="0" xfId="0" applyBorder="1" applyFont="1"/>
    <xf borderId="14" fillId="4" fontId="16" numFmtId="0" xfId="0" applyAlignment="1" applyBorder="1" applyFont="1">
      <alignment horizontal="left" vertical="center"/>
    </xf>
    <xf borderId="14" fillId="4" fontId="17" numFmtId="0" xfId="0" applyAlignment="1" applyBorder="1" applyFont="1">
      <alignment horizontal="left" vertical="center"/>
    </xf>
    <xf borderId="14" fillId="5" fontId="18" numFmtId="0" xfId="0" applyAlignment="1" applyBorder="1" applyFont="1">
      <alignment horizontal="center" vertical="center"/>
    </xf>
    <xf borderId="14" fillId="4" fontId="19" numFmtId="0" xfId="0" applyBorder="1" applyFont="1"/>
    <xf borderId="14" fillId="4" fontId="20" numFmtId="0" xfId="0" applyBorder="1" applyFont="1"/>
    <xf borderId="14" fillId="4" fontId="21" numFmtId="0" xfId="0" applyAlignment="1" applyBorder="1" applyFont="1">
      <alignment horizontal="right" vertical="center"/>
    </xf>
    <xf borderId="19" fillId="4" fontId="21" numFmtId="0" xfId="0" applyAlignment="1" applyBorder="1" applyFont="1">
      <alignment horizontal="center" vertical="center"/>
    </xf>
    <xf borderId="20" fillId="4" fontId="21" numFmtId="0" xfId="0" applyAlignment="1" applyBorder="1" applyFont="1">
      <alignment horizontal="center" vertical="center"/>
    </xf>
    <xf borderId="21" fillId="4" fontId="21" numFmtId="0" xfId="0" applyAlignment="1" applyBorder="1" applyFont="1">
      <alignment horizontal="center" vertical="center"/>
    </xf>
    <xf borderId="22" fillId="4" fontId="15" numFmtId="0" xfId="0" applyAlignment="1" applyBorder="1" applyFont="1">
      <alignment horizontal="center" vertical="center"/>
    </xf>
    <xf borderId="22" fillId="4" fontId="21" numFmtId="0" xfId="0" applyAlignment="1" applyBorder="1" applyFont="1">
      <alignment horizontal="center" vertical="center"/>
    </xf>
    <xf borderId="14" fillId="4" fontId="15" numFmtId="0" xfId="0" applyAlignment="1" applyBorder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3" fillId="6" fontId="5" numFmtId="0" xfId="0" applyAlignment="1" applyBorder="1" applyFill="1" applyFont="1">
      <alignment horizontal="center" vertical="center"/>
    </xf>
    <xf borderId="19" fillId="4" fontId="20" numFmtId="0" xfId="0" applyAlignment="1" applyBorder="1" applyFont="1">
      <alignment horizontal="center" vertical="center"/>
    </xf>
    <xf borderId="20" fillId="4" fontId="20" numFmtId="0" xfId="0" applyAlignment="1" applyBorder="1" applyFont="1">
      <alignment horizontal="center" vertical="center"/>
    </xf>
    <xf borderId="20" fillId="4" fontId="20" numFmtId="0" xfId="0" applyAlignment="1" applyBorder="1" applyFont="1">
      <alignment horizontal="left" vertical="center"/>
    </xf>
    <xf borderId="20" fillId="4" fontId="20" numFmtId="0" xfId="0" applyAlignment="1" applyBorder="1" applyFont="1">
      <alignment horizontal="center" shrinkToFit="0" vertical="center" wrapText="1"/>
    </xf>
    <xf borderId="20" fillId="7" fontId="22" numFmtId="0" xfId="0" applyAlignment="1" applyBorder="1" applyFill="1" applyFont="1">
      <alignment horizontal="center" shrinkToFit="0" vertical="center" wrapText="1"/>
    </xf>
    <xf borderId="20" fillId="8" fontId="20" numFmtId="0" xfId="0" applyAlignment="1" applyBorder="1" applyFill="1" applyFont="1">
      <alignment horizontal="center" shrinkToFit="0" vertical="center" wrapText="1"/>
    </xf>
    <xf borderId="20" fillId="5" fontId="20" numFmtId="0" xfId="0" applyAlignment="1" applyBorder="1" applyFont="1">
      <alignment horizontal="center" shrinkToFit="0" vertical="center" wrapText="1"/>
    </xf>
    <xf borderId="20" fillId="9" fontId="23" numFmtId="0" xfId="0" applyAlignment="1" applyBorder="1" applyFill="1" applyFont="1">
      <alignment horizontal="center" shrinkToFit="0" vertical="center" wrapText="1"/>
    </xf>
    <xf borderId="20" fillId="10" fontId="20" numFmtId="0" xfId="0" applyAlignment="1" applyBorder="1" applyFill="1" applyFont="1">
      <alignment horizontal="center" shrinkToFit="0" vertical="center" wrapText="1"/>
    </xf>
    <xf borderId="20" fillId="11" fontId="20" numFmtId="0" xfId="0" applyAlignment="1" applyBorder="1" applyFill="1" applyFont="1">
      <alignment horizontal="center" shrinkToFit="0" vertical="center" wrapText="1"/>
    </xf>
    <xf borderId="20" fillId="12" fontId="20" numFmtId="0" xfId="0" applyAlignment="1" applyBorder="1" applyFill="1" applyFont="1">
      <alignment horizontal="center" shrinkToFit="0" vertical="center" wrapText="1"/>
    </xf>
    <xf borderId="20" fillId="13" fontId="20" numFmtId="0" xfId="0" applyAlignment="1" applyBorder="1" applyFill="1" applyFont="1">
      <alignment horizontal="center" shrinkToFit="0" vertical="center" wrapText="1"/>
    </xf>
    <xf borderId="20" fillId="14" fontId="20" numFmtId="0" xfId="0" applyAlignment="1" applyBorder="1" applyFill="1" applyFont="1">
      <alignment horizontal="center" shrinkToFit="0" vertical="center" wrapText="1"/>
    </xf>
    <xf borderId="20" fillId="15" fontId="23" numFmtId="0" xfId="0" applyAlignment="1" applyBorder="1" applyFill="1" applyFont="1">
      <alignment horizontal="center" shrinkToFit="0" vertical="center" wrapText="1"/>
    </xf>
    <xf borderId="20" fillId="16" fontId="7" numFmtId="0" xfId="0" applyAlignment="1" applyBorder="1" applyFill="1" applyFont="1">
      <alignment horizontal="center" shrinkToFit="0" vertical="center" wrapText="1"/>
    </xf>
    <xf borderId="20" fillId="17" fontId="23" numFmtId="0" xfId="0" applyAlignment="1" applyBorder="1" applyFill="1" applyFont="1">
      <alignment horizontal="center" shrinkToFit="0" vertical="center" wrapText="1"/>
    </xf>
    <xf borderId="20" fillId="4" fontId="19" numFmtId="0" xfId="0" applyAlignment="1" applyBorder="1" applyFont="1">
      <alignment horizontal="center" shrinkToFit="0" vertical="center" wrapText="1"/>
    </xf>
    <xf borderId="24" fillId="0" fontId="7" numFmtId="0" xfId="0" applyAlignment="1" applyBorder="1" applyFont="1">
      <alignment horizontal="center" shrinkToFit="0" vertical="center" wrapText="1"/>
    </xf>
    <xf borderId="24" fillId="0" fontId="7" numFmtId="0" xfId="0" applyAlignment="1" applyBorder="1" applyFont="1">
      <alignment horizontal="center" vertical="center"/>
    </xf>
    <xf borderId="17" fillId="18" fontId="24" numFmtId="0" xfId="0" applyAlignment="1" applyBorder="1" applyFill="1" applyFont="1">
      <alignment horizontal="center" shrinkToFit="0" vertical="center" wrapText="1"/>
    </xf>
    <xf borderId="2" fillId="0" fontId="10" numFmtId="0" xfId="0" applyAlignment="1" applyBorder="1" applyFont="1">
      <alignment horizontal="center" vertical="center"/>
    </xf>
    <xf borderId="17" fillId="8" fontId="2" numFmtId="0" xfId="0" applyAlignment="1" applyBorder="1" applyFont="1">
      <alignment horizontal="center" shrinkToFit="0" vertical="center" wrapText="1"/>
    </xf>
    <xf borderId="17" fillId="5" fontId="2" numFmtId="0" xfId="0" applyAlignment="1" applyBorder="1" applyFont="1">
      <alignment horizontal="center" shrinkToFit="0" vertical="center" wrapText="1"/>
    </xf>
    <xf borderId="17" fillId="9" fontId="12" numFmtId="0" xfId="0" applyAlignment="1" applyBorder="1" applyFont="1">
      <alignment horizontal="center" shrinkToFit="0" vertical="center" wrapText="1"/>
    </xf>
    <xf borderId="17" fillId="10" fontId="2" numFmtId="0" xfId="0" applyAlignment="1" applyBorder="1" applyFont="1">
      <alignment horizontal="center" shrinkToFit="0" vertical="center" wrapText="1"/>
    </xf>
    <xf borderId="17" fillId="19" fontId="1" numFmtId="0" xfId="0" applyAlignment="1" applyBorder="1" applyFill="1" applyFont="1">
      <alignment horizontal="center" shrinkToFit="0" vertical="center" wrapText="1"/>
    </xf>
    <xf borderId="17" fillId="12" fontId="2" numFmtId="0" xfId="0" applyAlignment="1" applyBorder="1" applyFont="1">
      <alignment horizontal="center" shrinkToFit="0" vertical="center" wrapText="1"/>
    </xf>
    <xf borderId="17" fillId="13" fontId="2" numFmtId="0" xfId="0" applyAlignment="1" applyBorder="1" applyFont="1">
      <alignment horizontal="center" shrinkToFit="0" vertical="center" wrapText="1"/>
    </xf>
    <xf borderId="17" fillId="14" fontId="2" numFmtId="0" xfId="0" applyAlignment="1" applyBorder="1" applyFont="1">
      <alignment horizontal="center" shrinkToFit="0" vertical="center" wrapText="1"/>
    </xf>
    <xf borderId="17" fillId="15" fontId="12" numFmtId="0" xfId="0" applyAlignment="1" applyBorder="1" applyFont="1">
      <alignment horizontal="center" shrinkToFit="0" vertical="center" wrapText="1"/>
    </xf>
    <xf borderId="17" fillId="16" fontId="2" numFmtId="0" xfId="0" applyAlignment="1" applyBorder="1" applyFont="1">
      <alignment horizontal="center" shrinkToFit="0" vertical="center" wrapText="1"/>
    </xf>
    <xf borderId="17" fillId="17" fontId="12" numFmtId="0" xfId="0" applyAlignment="1" applyBorder="1" applyFont="1">
      <alignment horizontal="center" shrinkToFit="0" vertical="center" wrapText="1"/>
    </xf>
    <xf borderId="25" fillId="4" fontId="15" numFmtId="0" xfId="0" applyAlignment="1" applyBorder="1" applyFont="1">
      <alignment horizontal="center" vertical="center"/>
    </xf>
    <xf borderId="23" fillId="6" fontId="6" numFmtId="0" xfId="0" applyAlignment="1" applyBorder="1" applyFont="1">
      <alignment horizontal="center" shrinkToFit="0" vertical="center" wrapText="1"/>
    </xf>
    <xf borderId="14" fillId="4" fontId="25" numFmtId="0" xfId="0" applyAlignment="1" applyBorder="1" applyFont="1">
      <alignment horizontal="left" vertical="center"/>
    </xf>
    <xf borderId="14" fillId="4" fontId="21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left" textRotation="90" vertical="center"/>
    </xf>
    <xf borderId="14" fillId="4" fontId="17" numFmtId="0" xfId="0" applyAlignment="1" applyBorder="1" applyFont="1">
      <alignment horizontal="center" vertical="center"/>
    </xf>
    <xf borderId="14" fillId="4" fontId="16" numFmtId="0" xfId="0" applyAlignment="1" applyBorder="1" applyFont="1">
      <alignment horizontal="center" vertical="center"/>
    </xf>
    <xf borderId="26" fillId="4" fontId="26" numFmtId="0" xfId="0" applyAlignment="1" applyBorder="1" applyFont="1">
      <alignment horizontal="center" vertical="center"/>
    </xf>
    <xf borderId="26" fillId="4" fontId="21" numFmtId="0" xfId="0" applyAlignment="1" applyBorder="1" applyFont="1">
      <alignment horizontal="center" vertical="center"/>
    </xf>
    <xf borderId="26" fillId="4" fontId="27" numFmtId="0" xfId="0" applyAlignment="1" applyBorder="1" applyFont="1">
      <alignment horizontal="center" vertical="center"/>
    </xf>
    <xf borderId="27" fillId="6" fontId="14" numFmtId="0" xfId="0" applyAlignment="1" applyBorder="1" applyFont="1">
      <alignment horizontal="center" shrinkToFit="0" vertical="center" wrapText="1"/>
    </xf>
    <xf borderId="15" fillId="4" fontId="15" numFmtId="0" xfId="0" applyAlignment="1" applyBorder="1" applyFont="1">
      <alignment horizontal="center" shrinkToFit="0" vertical="center" wrapText="1"/>
    </xf>
    <xf borderId="15" fillId="6" fontId="20" numFmtId="0" xfId="0" applyAlignment="1" applyBorder="1" applyFont="1">
      <alignment horizontal="left" vertical="center"/>
    </xf>
    <xf borderId="15" fillId="6" fontId="28" numFmtId="0" xfId="0" applyAlignment="1" applyBorder="1" applyFont="1">
      <alignment horizontal="center" textRotation="90" vertical="center"/>
    </xf>
    <xf borderId="15" fillId="6" fontId="15" numFmtId="2" xfId="0" applyAlignment="1" applyBorder="1" applyFont="1" applyNumberFormat="1">
      <alignment horizontal="center" vertical="center"/>
    </xf>
    <xf borderId="15" fillId="6" fontId="15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shrinkToFit="1" vertical="center" wrapText="0"/>
    </xf>
    <xf borderId="15" fillId="6" fontId="20" numFmtId="0" xfId="0" applyAlignment="1" applyBorder="1" applyFont="1">
      <alignment horizontal="center" shrinkToFit="1" vertical="center" wrapText="0"/>
    </xf>
    <xf borderId="15" fillId="6" fontId="20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vertical="center"/>
    </xf>
    <xf borderId="15" fillId="6" fontId="20" numFmtId="164" xfId="0" applyAlignment="1" applyBorder="1" applyFont="1" applyNumberFormat="1">
      <alignment horizontal="center" readingOrder="0" vertical="center"/>
    </xf>
    <xf borderId="27" fillId="6" fontId="15" numFmtId="0" xfId="0" applyAlignment="1" applyBorder="1" applyFont="1">
      <alignment horizontal="center" vertical="center"/>
    </xf>
    <xf borderId="28" fillId="6" fontId="15" numFmtId="166" xfId="0" applyAlignment="1" applyBorder="1" applyFont="1" applyNumberFormat="1">
      <alignment horizontal="center" vertical="center"/>
    </xf>
    <xf borderId="28" fillId="6" fontId="15" numFmtId="0" xfId="0" applyAlignment="1" applyBorder="1" applyFont="1">
      <alignment horizontal="center" vertical="center"/>
    </xf>
    <xf borderId="29" fillId="6" fontId="15" numFmtId="0" xfId="0" applyAlignment="1" applyBorder="1" applyFont="1">
      <alignment horizontal="center" vertical="center"/>
    </xf>
    <xf borderId="29" fillId="6" fontId="15" numFmtId="167" xfId="0" applyAlignment="1" applyBorder="1" applyFont="1" applyNumberFormat="1">
      <alignment horizontal="center" vertical="center"/>
    </xf>
    <xf borderId="27" fillId="6" fontId="1" numFmtId="0" xfId="0" applyAlignment="1" applyBorder="1" applyFont="1">
      <alignment horizontal="center" vertical="center"/>
    </xf>
    <xf borderId="29" fillId="6" fontId="1" numFmtId="0" xfId="0" applyAlignment="1" applyBorder="1" applyFont="1">
      <alignment horizontal="center" vertical="center"/>
    </xf>
    <xf borderId="30" fillId="4" fontId="14" numFmtId="0" xfId="0" applyAlignment="1" applyBorder="1" applyFont="1">
      <alignment horizontal="center" shrinkToFit="0" vertical="center" wrapText="1"/>
    </xf>
    <xf borderId="14" fillId="4" fontId="15" numFmtId="0" xfId="0" applyAlignment="1" applyBorder="1" applyFont="1">
      <alignment horizontal="center" shrinkToFit="0" vertical="center" wrapText="1"/>
    </xf>
    <xf borderId="14" fillId="4" fontId="20" numFmtId="0" xfId="0" applyAlignment="1" applyBorder="1" applyFont="1">
      <alignment horizontal="left" vertical="center"/>
    </xf>
    <xf borderId="14" fillId="4" fontId="28" numFmtId="0" xfId="0" applyAlignment="1" applyBorder="1" applyFont="1">
      <alignment horizontal="center" textRotation="90" vertical="center"/>
    </xf>
    <xf borderId="14" fillId="4" fontId="15" numFmtId="2" xfId="0" applyAlignment="1" applyBorder="1" applyFont="1" applyNumberFormat="1">
      <alignment horizontal="center" vertical="center"/>
    </xf>
    <xf borderId="14" fillId="4" fontId="19" numFmtId="0" xfId="0" applyAlignment="1" applyBorder="1" applyFont="1">
      <alignment horizontal="center" shrinkToFit="1" vertical="center" wrapText="0"/>
    </xf>
    <xf borderId="14" fillId="4" fontId="20" numFmtId="0" xfId="0" applyAlignment="1" applyBorder="1" applyFont="1">
      <alignment horizontal="center" shrinkToFit="1" vertical="center" wrapText="0"/>
    </xf>
    <xf borderId="14" fillId="4" fontId="20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center" vertical="center"/>
    </xf>
    <xf borderId="14" fillId="4" fontId="20" numFmtId="164" xfId="0" applyAlignment="1" applyBorder="1" applyFont="1" applyNumberFormat="1">
      <alignment horizontal="center" readingOrder="0" vertical="center"/>
    </xf>
    <xf borderId="8" fillId="0" fontId="15" numFmtId="0" xfId="0" applyAlignment="1" applyBorder="1" applyFont="1">
      <alignment horizontal="center" vertical="center"/>
    </xf>
    <xf borderId="31" fillId="0" fontId="15" numFmtId="166" xfId="0" applyAlignment="1" applyBorder="1" applyFont="1" applyNumberFormat="1">
      <alignment horizontal="center" vertical="center"/>
    </xf>
    <xf borderId="0" fillId="0" fontId="15" numFmtId="0" xfId="0" applyAlignment="1" applyFont="1">
      <alignment horizontal="center" vertical="center"/>
    </xf>
    <xf borderId="31" fillId="0" fontId="15" numFmtId="0" xfId="0" applyAlignment="1" applyBorder="1" applyFont="1">
      <alignment horizontal="center" vertical="center"/>
    </xf>
    <xf borderId="9" fillId="0" fontId="15" numFmtId="0" xfId="0" applyAlignment="1" applyBorder="1" applyFont="1">
      <alignment horizontal="center" vertical="center"/>
    </xf>
    <xf borderId="32" fillId="4" fontId="15" numFmtId="167" xfId="0" applyAlignment="1" applyBorder="1" applyFont="1" applyNumberFormat="1">
      <alignment horizontal="center" vertical="center"/>
    </xf>
    <xf borderId="30" fillId="6" fontId="1" numFmtId="0" xfId="0" applyAlignment="1" applyBorder="1" applyFont="1">
      <alignment horizontal="center" vertical="center"/>
    </xf>
    <xf borderId="32" fillId="6" fontId="1" numFmtId="0" xfId="0" applyAlignment="1" applyBorder="1" applyFont="1">
      <alignment horizontal="center" vertical="center"/>
    </xf>
    <xf borderId="30" fillId="6" fontId="14" numFmtId="0" xfId="0" applyAlignment="1" applyBorder="1" applyFont="1">
      <alignment horizontal="center" shrinkToFit="0" vertical="center" wrapText="1"/>
    </xf>
    <xf borderId="14" fillId="6" fontId="20" numFmtId="0" xfId="0" applyAlignment="1" applyBorder="1" applyFont="1">
      <alignment horizontal="left" vertical="center"/>
    </xf>
    <xf borderId="14" fillId="6" fontId="28" numFmtId="0" xfId="0" applyAlignment="1" applyBorder="1" applyFont="1">
      <alignment horizontal="center" textRotation="90" vertical="center"/>
    </xf>
    <xf borderId="14" fillId="6" fontId="15" numFmtId="2" xfId="0" applyAlignment="1" applyBorder="1" applyFont="1" applyNumberFormat="1">
      <alignment horizontal="center" vertical="center"/>
    </xf>
    <xf borderId="14" fillId="6" fontId="15" numFmtId="0" xfId="0" applyAlignment="1" applyBorder="1" applyFont="1">
      <alignment horizontal="center" vertical="center"/>
    </xf>
    <xf borderId="14" fillId="6" fontId="19" numFmtId="0" xfId="0" applyAlignment="1" applyBorder="1" applyFont="1">
      <alignment horizontal="center" shrinkToFit="1" vertical="center" wrapText="0"/>
    </xf>
    <xf borderId="14" fillId="6" fontId="20" numFmtId="0" xfId="0" applyAlignment="1" applyBorder="1" applyFont="1">
      <alignment horizontal="center" shrinkToFit="1" vertical="center" wrapText="0"/>
    </xf>
    <xf borderId="14" fillId="6" fontId="20" numFmtId="0" xfId="0" applyAlignment="1" applyBorder="1" applyFont="1">
      <alignment horizontal="center" vertical="center"/>
    </xf>
    <xf borderId="14" fillId="6" fontId="19" numFmtId="0" xfId="0" applyAlignment="1" applyBorder="1" applyFont="1">
      <alignment horizontal="center" vertical="center"/>
    </xf>
    <xf borderId="14" fillId="6" fontId="20" numFmtId="164" xfId="0" applyAlignment="1" applyBorder="1" applyFont="1" applyNumberFormat="1">
      <alignment horizontal="center" readingOrder="0" vertical="center"/>
    </xf>
    <xf borderId="30" fillId="6" fontId="15" numFmtId="0" xfId="0" applyAlignment="1" applyBorder="1" applyFont="1">
      <alignment horizontal="center" vertical="center"/>
    </xf>
    <xf borderId="33" fillId="6" fontId="15" numFmtId="166" xfId="0" applyAlignment="1" applyBorder="1" applyFont="1" applyNumberFormat="1">
      <alignment horizontal="center" vertical="center"/>
    </xf>
    <xf borderId="33" fillId="6" fontId="15" numFmtId="0" xfId="0" applyAlignment="1" applyBorder="1" applyFont="1">
      <alignment horizontal="center" vertical="center"/>
    </xf>
    <xf borderId="32" fillId="6" fontId="15" numFmtId="0" xfId="0" applyAlignment="1" applyBorder="1" applyFont="1">
      <alignment horizontal="center" vertical="center"/>
    </xf>
    <xf borderId="32" fillId="6" fontId="15" numFmtId="167" xfId="0" applyAlignment="1" applyBorder="1" applyFont="1" applyNumberFormat="1">
      <alignment horizontal="center" vertical="center"/>
    </xf>
    <xf borderId="32" fillId="6" fontId="15" numFmtId="164" xfId="0" applyAlignment="1" applyBorder="1" applyFont="1" applyNumberFormat="1">
      <alignment horizontal="center" vertical="center"/>
    </xf>
    <xf borderId="32" fillId="4" fontId="15" numFmtId="164" xfId="0" applyAlignment="1" applyBorder="1" applyFont="1" applyNumberFormat="1">
      <alignment horizontal="center" vertical="center"/>
    </xf>
    <xf borderId="0" fillId="0" fontId="15" numFmtId="2" xfId="0" applyAlignment="1" applyFont="1" applyNumberFormat="1">
      <alignment horizontal="center" vertical="center"/>
    </xf>
    <xf borderId="34" fillId="4" fontId="14" numFmtId="0" xfId="0" applyAlignment="1" applyBorder="1" applyFont="1">
      <alignment horizontal="center" shrinkToFit="0" vertical="center" wrapText="1"/>
    </xf>
    <xf borderId="13" fillId="4" fontId="15" numFmtId="0" xfId="0" applyAlignment="1" applyBorder="1" applyFont="1">
      <alignment horizontal="center" shrinkToFit="0" vertical="center" wrapText="1"/>
    </xf>
    <xf borderId="13" fillId="4" fontId="20" numFmtId="0" xfId="0" applyAlignment="1" applyBorder="1" applyFont="1">
      <alignment horizontal="left" vertical="center"/>
    </xf>
    <xf borderId="13" fillId="4" fontId="28" numFmtId="0" xfId="0" applyAlignment="1" applyBorder="1" applyFont="1">
      <alignment horizontal="center" textRotation="90" vertical="center"/>
    </xf>
    <xf borderId="11" fillId="0" fontId="15" numFmtId="2" xfId="0" applyAlignment="1" applyBorder="1" applyFont="1" applyNumberFormat="1">
      <alignment horizontal="center" vertical="center"/>
    </xf>
    <xf borderId="13" fillId="4" fontId="15" numFmtId="0" xfId="0" applyAlignment="1" applyBorder="1" applyFont="1">
      <alignment horizontal="center" vertical="center"/>
    </xf>
    <xf borderId="13" fillId="4" fontId="19" numFmtId="0" xfId="0" applyAlignment="1" applyBorder="1" applyFont="1">
      <alignment horizontal="center" shrinkToFit="1" vertical="center" wrapText="0"/>
    </xf>
    <xf borderId="13" fillId="4" fontId="20" numFmtId="0" xfId="0" applyAlignment="1" applyBorder="1" applyFont="1">
      <alignment horizontal="center" shrinkToFit="1" vertical="center" wrapText="0"/>
    </xf>
    <xf borderId="13" fillId="4" fontId="20" numFmtId="0" xfId="0" applyAlignment="1" applyBorder="1" applyFont="1">
      <alignment horizontal="center" vertical="center"/>
    </xf>
    <xf borderId="13" fillId="4" fontId="19" numFmtId="0" xfId="0" applyAlignment="1" applyBorder="1" applyFont="1">
      <alignment horizontal="center" vertical="center"/>
    </xf>
    <xf borderId="13" fillId="4" fontId="20" numFmtId="164" xfId="0" applyAlignment="1" applyBorder="1" applyFont="1" applyNumberFormat="1">
      <alignment horizontal="center" readingOrder="0" vertical="center"/>
    </xf>
    <xf borderId="10" fillId="0" fontId="15" numFmtId="0" xfId="0" applyAlignment="1" applyBorder="1" applyFont="1">
      <alignment horizontal="center" vertical="center"/>
    </xf>
    <xf borderId="35" fillId="0" fontId="15" numFmtId="166" xfId="0" applyAlignment="1" applyBorder="1" applyFont="1" applyNumberFormat="1">
      <alignment horizontal="center" vertical="center"/>
    </xf>
    <xf borderId="11" fillId="0" fontId="15" numFmtId="0" xfId="0" applyAlignment="1" applyBorder="1" applyFont="1">
      <alignment horizontal="center" vertical="center"/>
    </xf>
    <xf borderId="35" fillId="0" fontId="15" numFmtId="0" xfId="0" applyAlignment="1" applyBorder="1" applyFont="1">
      <alignment horizontal="center" vertical="center"/>
    </xf>
    <xf borderId="12" fillId="0" fontId="15" numFmtId="0" xfId="0" applyAlignment="1" applyBorder="1" applyFont="1">
      <alignment horizontal="center" vertical="center"/>
    </xf>
    <xf borderId="36" fillId="4" fontId="15" numFmtId="164" xfId="0" applyAlignment="1" applyBorder="1" applyFont="1" applyNumberFormat="1">
      <alignment horizontal="center" vertical="center"/>
    </xf>
    <xf borderId="36" fillId="4" fontId="15" numFmtId="167" xfId="0" applyAlignment="1" applyBorder="1" applyFont="1" applyNumberFormat="1">
      <alignment horizontal="center" vertical="center"/>
    </xf>
    <xf borderId="34" fillId="6" fontId="1" numFmtId="0" xfId="0" applyAlignment="1" applyBorder="1" applyFont="1">
      <alignment horizontal="center" vertical="center"/>
    </xf>
    <xf borderId="36" fillId="6" fontId="1" numFmtId="0" xfId="0" applyAlignment="1" applyBorder="1" applyFont="1">
      <alignment horizontal="center" vertical="center"/>
    </xf>
    <xf borderId="16" fillId="20" fontId="20" numFmtId="0" xfId="0" applyAlignment="1" applyBorder="1" applyFill="1" applyFont="1">
      <alignment horizontal="center" shrinkToFit="0" vertical="center" wrapText="1"/>
    </xf>
    <xf borderId="17" fillId="4" fontId="15" numFmtId="0" xfId="0" applyAlignment="1" applyBorder="1" applyFont="1">
      <alignment horizontal="center" shrinkToFit="0" vertical="center" wrapText="1"/>
    </xf>
    <xf borderId="17" fillId="20" fontId="20" numFmtId="0" xfId="0" applyAlignment="1" applyBorder="1" applyFont="1">
      <alignment horizontal="center" shrinkToFit="1" vertical="center" wrapText="0"/>
    </xf>
    <xf borderId="17" fillId="20" fontId="28" numFmtId="0" xfId="0" applyAlignment="1" applyBorder="1" applyFont="1">
      <alignment horizontal="center" textRotation="90" vertical="center"/>
    </xf>
    <xf borderId="17" fillId="20" fontId="15" numFmtId="2" xfId="0" applyAlignment="1" applyBorder="1" applyFont="1" applyNumberFormat="1">
      <alignment horizontal="center" vertical="center"/>
    </xf>
    <xf borderId="17" fillId="20" fontId="15" numFmtId="0" xfId="0" applyAlignment="1" applyBorder="1" applyFont="1">
      <alignment horizontal="center" vertical="center"/>
    </xf>
    <xf borderId="17" fillId="20" fontId="19" numFmtId="0" xfId="0" applyAlignment="1" applyBorder="1" applyFont="1">
      <alignment horizontal="center" shrinkToFit="1" vertical="center" wrapText="0"/>
    </xf>
    <xf borderId="17" fillId="20" fontId="20" numFmtId="0" xfId="0" applyAlignment="1" applyBorder="1" applyFont="1">
      <alignment horizontal="center" vertical="center"/>
    </xf>
    <xf borderId="17" fillId="20" fontId="19" numFmtId="0" xfId="0" applyAlignment="1" applyBorder="1" applyFont="1">
      <alignment horizontal="center" vertical="center"/>
    </xf>
    <xf borderId="17" fillId="20" fontId="20" numFmtId="164" xfId="0" applyAlignment="1" applyBorder="1" applyFont="1" applyNumberFormat="1">
      <alignment horizontal="center" readingOrder="0" vertical="center"/>
    </xf>
    <xf borderId="16" fillId="20" fontId="15" numFmtId="0" xfId="0" applyAlignment="1" applyBorder="1" applyFont="1">
      <alignment horizontal="center" vertical="center"/>
    </xf>
    <xf borderId="23" fillId="20" fontId="15" numFmtId="166" xfId="0" applyAlignment="1" applyBorder="1" applyFont="1" applyNumberFormat="1">
      <alignment horizontal="center" vertical="center"/>
    </xf>
    <xf borderId="23" fillId="20" fontId="15" numFmtId="0" xfId="0" applyAlignment="1" applyBorder="1" applyFont="1">
      <alignment horizontal="center" vertical="center"/>
    </xf>
    <xf borderId="18" fillId="20" fontId="15" numFmtId="0" xfId="0" applyAlignment="1" applyBorder="1" applyFont="1">
      <alignment horizontal="center" vertical="center"/>
    </xf>
    <xf borderId="18" fillId="20" fontId="15" numFmtId="164" xfId="0" applyAlignment="1" applyBorder="1" applyFont="1" applyNumberFormat="1">
      <alignment horizontal="center" vertical="center"/>
    </xf>
    <xf borderId="18" fillId="20" fontId="15" numFmtId="167" xfId="0" applyAlignment="1" applyBorder="1" applyFont="1" applyNumberFormat="1">
      <alignment horizontal="center" vertical="center"/>
    </xf>
    <xf borderId="16" fillId="14" fontId="1" numFmtId="0" xfId="0" applyAlignment="1" applyBorder="1" applyFont="1">
      <alignment horizontal="center" vertical="center"/>
    </xf>
    <xf borderId="18" fillId="14" fontId="1" numFmtId="0" xfId="0" applyAlignment="1" applyBorder="1" applyFont="1">
      <alignment horizontal="center" vertical="center"/>
    </xf>
    <xf borderId="0" fillId="0" fontId="29" numFmtId="0" xfId="0" applyAlignment="1" applyFont="1">
      <alignment horizontal="left" vertical="center"/>
    </xf>
    <xf borderId="0" fillId="0" fontId="30" numFmtId="0" xfId="0" applyAlignment="1" applyFont="1">
      <alignment horizontal="left" vertical="center"/>
    </xf>
    <xf borderId="0" fillId="0" fontId="30" numFmtId="0" xfId="0" applyAlignment="1" applyFont="1">
      <alignment horizontal="center" vertical="center"/>
    </xf>
    <xf borderId="0" fillId="0" fontId="1" numFmtId="2" xfId="0" applyAlignment="1" applyFont="1" applyNumberForma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31" numFmtId="2" xfId="0" applyAlignment="1" applyFont="1" applyNumberFormat="1">
      <alignment horizontal="center" vertical="center"/>
    </xf>
    <xf borderId="1" fillId="0" fontId="32" numFmtId="0" xfId="0" applyAlignment="1" applyBorder="1" applyFont="1">
      <alignment horizontal="left" vertical="center"/>
    </xf>
    <xf borderId="1" fillId="0" fontId="33" numFmtId="1" xfId="0" applyAlignment="1" applyBorder="1" applyFont="1" applyNumberFormat="1">
      <alignment horizontal="center" vertical="center"/>
    </xf>
    <xf borderId="0" fillId="0" fontId="33" numFmtId="1" xfId="0" applyAlignment="1" applyFont="1" applyNumberFormat="1">
      <alignment vertical="center"/>
    </xf>
    <xf borderId="2" fillId="0" fontId="34" numFmtId="0" xfId="0" applyAlignment="1" applyBorder="1" applyFont="1">
      <alignment horizontal="right" vertical="center"/>
    </xf>
    <xf borderId="11" fillId="0" fontId="35" numFmtId="0" xfId="0" applyAlignment="1" applyBorder="1" applyFont="1">
      <alignment horizontal="left" vertical="center"/>
    </xf>
    <xf borderId="0" fillId="0" fontId="35" numFmtId="0" xfId="0" applyAlignment="1" applyFont="1">
      <alignment horizontal="left" vertical="center"/>
    </xf>
    <xf borderId="0" fillId="0" fontId="5" numFmtId="1" xfId="0" applyAlignment="1" applyFont="1" applyNumberFormat="1">
      <alignment horizontal="center"/>
    </xf>
    <xf borderId="0" fillId="0" fontId="1" numFmtId="1" xfId="0" applyAlignment="1" applyFont="1" applyNumberFormat="1">
      <alignment horizontal="center"/>
    </xf>
    <xf borderId="37" fillId="0" fontId="5" numFmtId="0" xfId="0" applyAlignment="1" applyBorder="1" applyFont="1">
      <alignment horizontal="center" vertical="top"/>
    </xf>
    <xf borderId="37" fillId="0" fontId="36" numFmtId="0" xfId="0" applyAlignment="1" applyBorder="1" applyFont="1">
      <alignment horizontal="center" shrinkToFit="0" textRotation="90" vertical="top" wrapText="1"/>
    </xf>
    <xf borderId="37" fillId="0" fontId="37" numFmtId="1" xfId="0" applyAlignment="1" applyBorder="1" applyFont="1" applyNumberFormat="1">
      <alignment horizontal="center" shrinkToFit="0" vertical="center" wrapText="1"/>
    </xf>
    <xf borderId="37" fillId="0" fontId="37" numFmtId="0" xfId="0" applyAlignment="1" applyBorder="1" applyFont="1">
      <alignment horizontal="center" shrinkToFit="0" vertical="center" wrapText="1"/>
    </xf>
    <xf borderId="37" fillId="0" fontId="38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horizontal="left" vertical="center"/>
    </xf>
    <xf borderId="23" fillId="0" fontId="39" numFmtId="1" xfId="0" applyAlignment="1" applyBorder="1" applyFont="1" applyNumberFormat="1">
      <alignment horizontal="center" shrinkToFit="0" vertical="center" wrapText="1"/>
    </xf>
    <xf borderId="3" fillId="0" fontId="1" numFmtId="1" xfId="0" applyAlignment="1" applyBorder="1" applyFont="1" applyNumberFormat="1">
      <alignment horizontal="center" vertical="center"/>
    </xf>
    <xf borderId="23" fillId="0" fontId="5" numFmtId="1" xfId="0" applyAlignment="1" applyBorder="1" applyFont="1" applyNumberFormat="1">
      <alignment horizontal="center" vertical="center"/>
    </xf>
    <xf borderId="23" fillId="0" fontId="6" numFmtId="0" xfId="0" applyAlignment="1" applyBorder="1" applyFont="1">
      <alignment horizontal="center" vertical="center"/>
    </xf>
    <xf borderId="0" fillId="0" fontId="1" numFmtId="1" xfId="0" applyAlignment="1" applyFont="1" applyNumberFormat="1">
      <alignment horizontal="left" vertical="center"/>
    </xf>
    <xf borderId="0" fillId="0" fontId="38" numFmtId="0" xfId="0" applyAlignment="1" applyFont="1">
      <alignment horizontal="left" vertical="center"/>
    </xf>
    <xf borderId="0" fillId="0" fontId="39" numFmtId="0" xfId="0" applyAlignment="1" applyFont="1">
      <alignment horizontal="center" vertical="center"/>
    </xf>
    <xf borderId="11" fillId="0" fontId="40" numFmtId="1" xfId="0" applyAlignment="1" applyBorder="1" applyFont="1" applyNumberFormat="1">
      <alignment horizontal="left" vertical="center"/>
    </xf>
    <xf borderId="11" fillId="0" fontId="1" numFmtId="1" xfId="0" applyAlignment="1" applyBorder="1" applyFont="1" applyNumberFormat="1">
      <alignment horizontal="center" vertical="center"/>
    </xf>
    <xf borderId="0" fillId="0" fontId="1" numFmtId="1" xfId="0" applyAlignment="1" applyFont="1" applyNumberFormat="1">
      <alignment horizontal="right" vertical="center"/>
    </xf>
    <xf borderId="23" fillId="0" fontId="39" numFmtId="0" xfId="0" applyAlignment="1" applyBorder="1" applyFont="1">
      <alignment horizontal="center" shrinkToFit="0" vertical="center" wrapText="1"/>
    </xf>
    <xf borderId="23" fillId="0" fontId="36" numFmtId="0" xfId="0" applyAlignment="1" applyBorder="1" applyFont="1">
      <alignment horizontal="center" shrinkToFit="0" vertical="center" wrapText="1"/>
    </xf>
    <xf borderId="23" fillId="0" fontId="39" numFmtId="0" xfId="0" applyAlignment="1" applyBorder="1" applyFont="1">
      <alignment horizontal="left" shrinkToFit="0" vertical="center" wrapText="1"/>
    </xf>
    <xf borderId="23" fillId="0" fontId="41" numFmtId="0" xfId="0" applyAlignment="1" applyBorder="1" applyFont="1">
      <alignment horizontal="center" shrinkToFit="0" vertical="center" wrapText="1"/>
    </xf>
    <xf borderId="23" fillId="0" fontId="41" numFmtId="1" xfId="0" applyAlignment="1" applyBorder="1" applyFont="1" applyNumberForma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23" fillId="0" fontId="42" numFmtId="0" xfId="0" applyAlignment="1" applyBorder="1" applyFont="1">
      <alignment horizontal="center" vertical="center"/>
    </xf>
    <xf borderId="23" fillId="0" fontId="39" numFmtId="0" xfId="0" applyAlignment="1" applyBorder="1" applyFont="1">
      <alignment horizontal="left" vertical="center"/>
    </xf>
    <xf borderId="23" fillId="0" fontId="43" numFmtId="0" xfId="0" applyAlignment="1" applyBorder="1" applyFont="1">
      <alignment horizontal="center" shrinkToFit="0" vertical="center" wrapText="1"/>
    </xf>
    <xf borderId="23" fillId="4" fontId="31" numFmtId="1" xfId="0" applyAlignment="1" applyBorder="1" applyFont="1" applyNumberFormat="1">
      <alignment horizontal="center" vertical="center"/>
    </xf>
    <xf borderId="23" fillId="0" fontId="5" numFmtId="0" xfId="0" applyAlignment="1" applyBorder="1" applyFont="1">
      <alignment horizontal="center" vertical="center"/>
    </xf>
    <xf borderId="0" fillId="0" fontId="39" numFmtId="0" xfId="0" applyAlignment="1" applyFont="1">
      <alignment horizontal="center"/>
    </xf>
    <xf borderId="0" fillId="0" fontId="38" numFmtId="0" xfId="0" applyFont="1"/>
    <xf borderId="0" fillId="0" fontId="44" numFmtId="0" xfId="0" applyAlignment="1" applyFont="1">
      <alignment horizontal="right"/>
    </xf>
    <xf borderId="0" fillId="0" fontId="38" numFmtId="0" xfId="0" applyAlignment="1" applyFont="1">
      <alignment horizontal="right"/>
    </xf>
    <xf borderId="11" fillId="0" fontId="1" numFmtId="0" xfId="0" applyAlignment="1" applyBorder="1" applyFont="1">
      <alignment horizontal="right"/>
    </xf>
    <xf borderId="11" fillId="0" fontId="45" numFmtId="0" xfId="0" applyBorder="1" applyFont="1"/>
    <xf borderId="11" fillId="0" fontId="46" numFmtId="0" xfId="0" applyAlignment="1" applyBorder="1" applyFont="1">
      <alignment horizontal="center" vertical="center"/>
    </xf>
    <xf borderId="11" fillId="0" fontId="47" numFmtId="1" xfId="0" applyAlignment="1" applyBorder="1" applyFont="1" applyNumberFormat="1">
      <alignment horizontal="center" vertical="center"/>
    </xf>
    <xf borderId="2" fillId="0" fontId="1" numFmtId="0" xfId="0" applyBorder="1" applyFont="1"/>
    <xf borderId="2" fillId="0" fontId="1" numFmtId="0" xfId="0" applyAlignment="1" applyBorder="1" applyFont="1">
      <alignment horizontal="center" vertical="center"/>
    </xf>
    <xf borderId="22" fillId="4" fontId="16" numFmtId="0" xfId="0" applyAlignment="1" applyBorder="1" applyFont="1">
      <alignment horizontal="center" vertical="center"/>
    </xf>
    <xf borderId="20" fillId="4" fontId="15" numFmtId="0" xfId="0" applyAlignment="1" applyBorder="1" applyFont="1">
      <alignment horizontal="center" vertical="center"/>
    </xf>
    <xf borderId="20" fillId="4" fontId="15" numFmtId="0" xfId="0" applyAlignment="1" applyBorder="1" applyFont="1">
      <alignment horizontal="center" shrinkToFit="0" vertical="center" wrapText="1"/>
    </xf>
    <xf borderId="20" fillId="7" fontId="48" numFmtId="0" xfId="0" applyAlignment="1" applyBorder="1" applyFont="1">
      <alignment horizontal="center" shrinkToFit="0" vertical="center" wrapText="1"/>
    </xf>
    <xf borderId="20" fillId="8" fontId="15" numFmtId="0" xfId="0" applyAlignment="1" applyBorder="1" applyFont="1">
      <alignment horizontal="center" shrinkToFit="0" vertical="center" wrapText="1"/>
    </xf>
    <xf borderId="20" fillId="5" fontId="15" numFmtId="0" xfId="0" applyAlignment="1" applyBorder="1" applyFont="1">
      <alignment horizontal="center" shrinkToFit="0" vertical="center" wrapText="1"/>
    </xf>
    <xf borderId="20" fillId="9" fontId="49" numFmtId="0" xfId="0" applyAlignment="1" applyBorder="1" applyFont="1">
      <alignment horizontal="center" shrinkToFit="0" vertical="center" wrapText="1"/>
    </xf>
    <xf borderId="20" fillId="10" fontId="15" numFmtId="0" xfId="0" applyAlignment="1" applyBorder="1" applyFont="1">
      <alignment horizontal="center" shrinkToFit="0" vertical="center" wrapText="1"/>
    </xf>
    <xf borderId="20" fillId="13" fontId="15" numFmtId="0" xfId="0" applyAlignment="1" applyBorder="1" applyFont="1">
      <alignment horizontal="center" shrinkToFit="0" vertical="center" wrapText="1"/>
    </xf>
    <xf borderId="20" fillId="15" fontId="49" numFmtId="0" xfId="0" applyAlignment="1" applyBorder="1" applyFont="1">
      <alignment horizontal="center" shrinkToFit="0" vertical="center" wrapText="1"/>
    </xf>
    <xf borderId="21" fillId="4" fontId="15" numFmtId="0" xfId="0" applyAlignment="1" applyBorder="1" applyFont="1">
      <alignment horizontal="center" vertical="center"/>
    </xf>
    <xf borderId="14" fillId="4" fontId="50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left" vertical="center"/>
    </xf>
    <xf borderId="14" fillId="4" fontId="25" numFmtId="0" xfId="0" applyAlignment="1" applyBorder="1" applyFont="1">
      <alignment horizontal="center" vertical="center"/>
    </xf>
    <xf borderId="14" fillId="4" fontId="26" numFmtId="0" xfId="0" applyAlignment="1" applyBorder="1" applyFont="1">
      <alignment horizontal="center" vertical="center"/>
    </xf>
    <xf borderId="14" fillId="4" fontId="27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shrinkToFit="0" vertical="center" wrapText="1"/>
    </xf>
    <xf borderId="28" fillId="6" fontId="15" numFmtId="164" xfId="0" applyAlignment="1" applyBorder="1" applyFont="1" applyNumberFormat="1">
      <alignment horizontal="center" vertical="center"/>
    </xf>
    <xf borderId="28" fillId="6" fontId="15" numFmtId="167" xfId="0" applyAlignment="1" applyBorder="1" applyFont="1" applyNumberFormat="1">
      <alignment horizontal="center" vertical="center"/>
    </xf>
    <xf borderId="14" fillId="4" fontId="19" numFmtId="0" xfId="0" applyAlignment="1" applyBorder="1" applyFont="1">
      <alignment horizontal="center" shrinkToFit="0" vertical="center" wrapText="1"/>
    </xf>
    <xf borderId="33" fillId="4" fontId="15" numFmtId="164" xfId="0" applyAlignment="1" applyBorder="1" applyFont="1" applyNumberFormat="1">
      <alignment horizontal="center" vertical="center"/>
    </xf>
    <xf borderId="33" fillId="4" fontId="15" numFmtId="167" xfId="0" applyAlignment="1" applyBorder="1" applyFont="1" applyNumberFormat="1">
      <alignment horizontal="center" vertical="center"/>
    </xf>
    <xf borderId="14" fillId="6" fontId="19" numFmtId="0" xfId="0" applyAlignment="1" applyBorder="1" applyFont="1">
      <alignment horizontal="center" shrinkToFit="0" vertical="center" wrapText="1"/>
    </xf>
    <xf borderId="33" fillId="6" fontId="15" numFmtId="164" xfId="0" applyAlignment="1" applyBorder="1" applyFont="1" applyNumberFormat="1">
      <alignment horizontal="center" vertical="center"/>
    </xf>
    <xf borderId="33" fillId="6" fontId="15" numFmtId="167" xfId="0" applyAlignment="1" applyBorder="1" applyFont="1" applyNumberFormat="1">
      <alignment horizontal="center" vertical="center"/>
    </xf>
    <xf borderId="31" fillId="0" fontId="15" numFmtId="164" xfId="0" applyAlignment="1" applyBorder="1" applyFont="1" applyNumberFormat="1">
      <alignment horizontal="center" vertical="center"/>
    </xf>
    <xf borderId="31" fillId="0" fontId="15" numFmtId="167" xfId="0" applyAlignment="1" applyBorder="1" applyFont="1" applyNumberFormat="1">
      <alignment horizontal="center" vertical="center"/>
    </xf>
    <xf borderId="32" fillId="4" fontId="15" numFmtId="0" xfId="0" applyAlignment="1" applyBorder="1" applyFont="1">
      <alignment horizontal="center" vertical="center"/>
    </xf>
    <xf borderId="38" fillId="6" fontId="15" numFmtId="0" xfId="0" applyAlignment="1" applyBorder="1" applyFont="1">
      <alignment horizontal="center" vertical="center"/>
    </xf>
    <xf borderId="13" fillId="6" fontId="15" numFmtId="0" xfId="0" applyAlignment="1" applyBorder="1" applyFont="1">
      <alignment horizontal="center" vertical="center"/>
    </xf>
    <xf borderId="36" fillId="6" fontId="15" numFmtId="0" xfId="0" applyAlignment="1" applyBorder="1" applyFont="1">
      <alignment horizontal="center" vertical="center"/>
    </xf>
    <xf borderId="17" fillId="20" fontId="20" numFmtId="0" xfId="0" applyAlignment="1" applyBorder="1" applyFont="1">
      <alignment horizontal="left" vertical="center"/>
    </xf>
    <xf borderId="17" fillId="20" fontId="14" numFmtId="2" xfId="0" applyAlignment="1" applyBorder="1" applyFont="1" applyNumberFormat="1">
      <alignment horizontal="center" vertical="center"/>
    </xf>
    <xf borderId="17" fillId="20" fontId="19" numFmtId="0" xfId="0" applyAlignment="1" applyBorder="1" applyFont="1">
      <alignment horizontal="left" vertical="center"/>
    </xf>
    <xf borderId="17" fillId="14" fontId="20" numFmtId="164" xfId="0" applyAlignment="1" applyBorder="1" applyFont="1" applyNumberFormat="1">
      <alignment horizontal="center" readingOrder="0" vertical="center"/>
    </xf>
    <xf borderId="23" fillId="20" fontId="15" numFmtId="164" xfId="0" applyAlignment="1" applyBorder="1" applyFont="1" applyNumberFormat="1">
      <alignment horizontal="center" vertical="center"/>
    </xf>
    <xf borderId="23" fillId="20" fontId="15" numFmtId="167" xfId="0" applyAlignment="1" applyBorder="1" applyFont="1" applyNumberFormat="1">
      <alignment horizontal="center" vertical="center"/>
    </xf>
    <xf borderId="16" fillId="20" fontId="1" numFmtId="0" xfId="0" applyAlignment="1" applyBorder="1" applyFont="1">
      <alignment horizontal="center" vertical="center"/>
    </xf>
    <xf borderId="18" fillId="2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/>
    </xf>
    <xf borderId="0" fillId="0" fontId="1" numFmtId="2" xfId="0" applyAlignment="1" applyFont="1" applyNumberFormat="1">
      <alignment horizontal="center"/>
    </xf>
    <xf borderId="0" fillId="0" fontId="51" numFmtId="0" xfId="0" applyAlignment="1" applyFont="1">
      <alignment horizontal="left" shrinkToFit="0" vertical="top" wrapText="1"/>
    </xf>
    <xf borderId="0" fillId="0" fontId="52" numFmtId="1" xfId="0" applyAlignment="1" applyFont="1" applyNumberFormat="1">
      <alignment shrinkToFit="0" vertical="center" wrapText="1"/>
    </xf>
    <xf borderId="0" fillId="0" fontId="52" numFmtId="0" xfId="0" applyAlignment="1" applyFont="1">
      <alignment shrinkToFit="0" vertical="center" wrapText="1"/>
    </xf>
    <xf borderId="39" fillId="4" fontId="1" numFmtId="0" xfId="0" applyAlignment="1" applyBorder="1" applyFont="1">
      <alignment vertical="center"/>
    </xf>
    <xf borderId="40" fillId="0" fontId="39" numFmtId="0" xfId="0" applyAlignment="1" applyBorder="1" applyFont="1">
      <alignment horizontal="center" shrinkToFit="0" textRotation="90" vertical="center" wrapText="1"/>
    </xf>
    <xf borderId="41" fillId="0" fontId="39" numFmtId="0" xfId="0" applyAlignment="1" applyBorder="1" applyFont="1">
      <alignment horizontal="center" shrinkToFit="0" textRotation="90" vertical="center" wrapText="1"/>
    </xf>
    <xf borderId="17" fillId="4" fontId="5" numFmtId="0" xfId="0" applyAlignment="1" applyBorder="1" applyFont="1">
      <alignment horizontal="center" vertical="center"/>
    </xf>
    <xf borderId="16" fillId="4" fontId="5" numFmtId="0" xfId="0" applyAlignment="1" applyBorder="1" applyFont="1">
      <alignment horizontal="center" vertical="center"/>
    </xf>
    <xf borderId="23" fillId="4" fontId="5" numFmtId="0" xfId="0" applyAlignment="1" applyBorder="1" applyFont="1">
      <alignment horizontal="center" vertical="center"/>
    </xf>
    <xf borderId="42" fillId="4" fontId="36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43" fillId="4" fontId="36" numFmtId="0" xfId="0" applyAlignment="1" applyBorder="1" applyFont="1">
      <alignment horizontal="center" shrinkToFit="0" vertical="center" wrapText="1"/>
    </xf>
    <xf borderId="44" fillId="4" fontId="36" numFmtId="0" xfId="0" applyAlignment="1" applyBorder="1" applyFont="1">
      <alignment horizontal="center" shrinkToFit="0" vertical="center" wrapText="1"/>
    </xf>
    <xf borderId="45" fillId="4" fontId="37" numFmtId="0" xfId="0" applyAlignment="1" applyBorder="1" applyFont="1">
      <alignment horizontal="center" vertical="center"/>
    </xf>
    <xf borderId="46" fillId="4" fontId="37" numFmtId="0" xfId="0" applyAlignment="1" applyBorder="1" applyFont="1">
      <alignment horizontal="center" vertical="center"/>
    </xf>
    <xf borderId="14" fillId="4" fontId="5" numFmtId="0" xfId="0" applyAlignment="1" applyBorder="1" applyFont="1">
      <alignment horizontal="center" vertical="center"/>
    </xf>
    <xf borderId="47" fillId="4" fontId="37" numFmtId="0" xfId="0" applyBorder="1" applyFont="1"/>
    <xf borderId="48" fillId="0" fontId="39" numFmtId="0" xfId="0" applyAlignment="1" applyBorder="1" applyFont="1">
      <alignment horizontal="center"/>
    </xf>
    <xf borderId="49" fillId="0" fontId="4" numFmtId="0" xfId="0" applyAlignment="1" applyBorder="1" applyFont="1">
      <alignment horizontal="center"/>
    </xf>
    <xf borderId="50" fillId="0" fontId="4" numFmtId="0" xfId="0" applyAlignment="1" applyBorder="1" applyFont="1">
      <alignment horizontal="center"/>
    </xf>
    <xf borderId="51" fillId="4" fontId="37" numFmtId="0" xfId="0" applyBorder="1" applyFont="1"/>
    <xf borderId="52" fillId="0" fontId="39" numFmtId="1" xfId="0" applyAlignment="1" applyBorder="1" applyFont="1" applyNumberFormat="1">
      <alignment horizontal="center" shrinkToFit="0" vertical="center" wrapText="1"/>
    </xf>
    <xf borderId="53" fillId="0" fontId="39" numFmtId="0" xfId="0" applyAlignment="1" applyBorder="1" applyFont="1">
      <alignment horizontal="center"/>
    </xf>
    <xf borderId="0" fillId="0" fontId="37" numFmtId="0" xfId="0" applyFont="1"/>
    <xf borderId="11" fillId="0" fontId="2" numFmtId="1" xfId="0" applyAlignment="1" applyBorder="1" applyFont="1" applyNumberFormat="1">
      <alignment horizontal="left"/>
    </xf>
    <xf borderId="0" fillId="0" fontId="1" numFmtId="1" xfId="0" applyFont="1" applyNumberFormat="1"/>
    <xf borderId="11" fillId="0" fontId="1" numFmtId="0" xfId="0" applyAlignment="1" applyBorder="1" applyFont="1">
      <alignment horizontal="center"/>
    </xf>
    <xf borderId="23" fillId="4" fontId="5" numFmtId="0" xfId="0" applyAlignment="1" applyBorder="1" applyFont="1">
      <alignment horizontal="center" shrinkToFit="0" vertical="center" wrapText="1"/>
    </xf>
    <xf borderId="23" fillId="4" fontId="5" numFmtId="0" xfId="0" applyAlignment="1" applyBorder="1" applyFont="1">
      <alignment vertical="center"/>
    </xf>
    <xf borderId="1" fillId="0" fontId="1" numFmtId="0" xfId="0" applyBorder="1" applyFont="1"/>
    <xf borderId="54" fillId="0" fontId="1" numFmtId="0" xfId="0" applyAlignment="1" applyBorder="1" applyFont="1">
      <alignment horizontal="center"/>
    </xf>
    <xf borderId="35" fillId="0" fontId="1" numFmtId="0" xfId="0" applyAlignment="1" applyBorder="1" applyFont="1">
      <alignment horizontal="center"/>
    </xf>
    <xf borderId="0" fillId="0" fontId="38" numFmtId="0" xfId="0" applyAlignment="1" applyFont="1">
      <alignment horizontal="left"/>
    </xf>
    <xf borderId="11" fillId="0" fontId="6" numFmtId="0" xfId="0" applyBorder="1" applyFont="1"/>
    <xf borderId="0" fillId="0" fontId="29" numFmtId="0" xfId="0" applyAlignment="1" applyFont="1">
      <alignment horizontal="left"/>
    </xf>
    <xf borderId="1" fillId="0" fontId="30" numFmtId="0" xfId="0" applyAlignment="1" applyBorder="1" applyFont="1">
      <alignment horizontal="left" vertical="center"/>
    </xf>
    <xf borderId="1" fillId="0" fontId="53" numFmtId="1" xfId="0" applyAlignment="1" applyBorder="1" applyFont="1" applyNumberFormat="1">
      <alignment horizontal="left" shrinkToFit="0" vertical="center" wrapText="1"/>
    </xf>
    <xf borderId="0" fillId="0" fontId="30" numFmtId="0" xfId="0" applyAlignment="1" applyFont="1">
      <alignment vertical="center"/>
    </xf>
    <xf borderId="0" fillId="0" fontId="54" numFmtId="0" xfId="0" applyAlignment="1" applyFont="1">
      <alignment horizontal="center"/>
    </xf>
    <xf borderId="0" fillId="0" fontId="5" numFmtId="0" xfId="0" applyAlignment="1" applyFont="1">
      <alignment horizontal="left" vertical="center"/>
    </xf>
    <xf borderId="0" fillId="0" fontId="55" numFmtId="0" xfId="0" applyAlignment="1" applyFont="1">
      <alignment horizontal="left" vertical="center"/>
    </xf>
    <xf borderId="0" fillId="0" fontId="56" numFmtId="0" xfId="0" applyAlignment="1" applyFont="1">
      <alignment horizontal="left" vertical="center"/>
    </xf>
    <xf borderId="4" fillId="0" fontId="7" numFmtId="0" xfId="0" applyAlignment="1" applyBorder="1" applyFont="1">
      <alignment horizontal="left" vertical="center"/>
    </xf>
    <xf borderId="37" fillId="0" fontId="7" numFmtId="0" xfId="0" applyBorder="1" applyFont="1"/>
    <xf borderId="0" fillId="0" fontId="7" numFmtId="0" xfId="0" applyFont="1"/>
    <xf borderId="37" fillId="0" fontId="1" numFmtId="0" xfId="0" applyBorder="1" applyFont="1"/>
    <xf borderId="35" fillId="0" fontId="7" numFmtId="0" xfId="0" applyBorder="1" applyFont="1"/>
    <xf borderId="35" fillId="0" fontId="1" numFmtId="0" xfId="0" applyBorder="1" applyFont="1"/>
    <xf borderId="37" fillId="0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8" fillId="0" fontId="7" numFmtId="0" xfId="0" applyAlignment="1" applyBorder="1" applyFont="1">
      <alignment horizontal="left" vertical="center"/>
    </xf>
    <xf borderId="31" fillId="0" fontId="1" numFmtId="0" xfId="0" applyBorder="1" applyFont="1"/>
    <xf borderId="35" fillId="0" fontId="7" numFmtId="0" xfId="0" applyAlignment="1" applyBorder="1" applyFont="1">
      <alignment horizontal="center"/>
    </xf>
    <xf borderId="31" fillId="0" fontId="1" numFmtId="0" xfId="0" applyAlignment="1" applyBorder="1" applyFont="1">
      <alignment horizontal="center"/>
    </xf>
    <xf borderId="37" fillId="0" fontId="1" numFmtId="0" xfId="0" applyAlignment="1" applyBorder="1" applyFont="1">
      <alignment horizontal="center"/>
    </xf>
    <xf borderId="31" fillId="0" fontId="7" numFmtId="0" xfId="0" applyAlignment="1" applyBorder="1" applyFont="1">
      <alignment horizontal="center"/>
    </xf>
    <xf borderId="6" fillId="0" fontId="1" numFmtId="0" xfId="0" applyBorder="1" applyFont="1"/>
    <xf borderId="12" fillId="0" fontId="1" numFmtId="0" xfId="0" applyBorder="1" applyFont="1"/>
    <xf borderId="4" fillId="0" fontId="2" numFmtId="0" xfId="0" applyAlignment="1" applyBorder="1" applyFont="1">
      <alignment horizontal="left" shrinkToFit="0" vertical="center" wrapText="1"/>
    </xf>
    <xf borderId="55" fillId="5" fontId="7" numFmtId="0" xfId="0" applyAlignment="1" applyBorder="1" applyFont="1">
      <alignment horizontal="left" vertical="center"/>
    </xf>
    <xf borderId="56" fillId="0" fontId="3" numFmtId="0" xfId="0" applyBorder="1" applyFont="1"/>
    <xf borderId="0" fillId="0" fontId="1" numFmtId="0" xfId="0" applyAlignment="1" applyFont="1">
      <alignment vertical="center"/>
    </xf>
    <xf borderId="4" fillId="0" fontId="1" numFmtId="0" xfId="0" applyBorder="1" applyFont="1"/>
    <xf borderId="5" fillId="0" fontId="1" numFmtId="0" xfId="0" applyAlignment="1" applyBorder="1" applyFont="1">
      <alignment horizontal="left" vertical="center"/>
    </xf>
    <xf borderId="6" fillId="0" fontId="1" numFmtId="0" xfId="0" applyAlignment="1" applyBorder="1" applyFont="1">
      <alignment horizontal="center"/>
    </xf>
    <xf borderId="0" fillId="0" fontId="40" numFmtId="0" xfId="0" applyAlignment="1" applyFont="1">
      <alignment horizontal="center" shrinkToFit="0" vertical="center" wrapText="1"/>
    </xf>
    <xf borderId="11" fillId="0" fontId="1" numFmtId="0" xfId="0" applyAlignment="1" applyBorder="1" applyFont="1">
      <alignment horizontal="left"/>
    </xf>
    <xf borderId="8" fillId="0" fontId="53" numFmtId="0" xfId="0" applyAlignment="1" applyBorder="1" applyFont="1">
      <alignment horizontal="center" shrinkToFit="0" vertical="center" wrapText="1"/>
    </xf>
    <xf borderId="23" fillId="0" fontId="40" numFmtId="0" xfId="0" applyAlignment="1" applyBorder="1" applyFont="1">
      <alignment horizontal="center" shrinkToFit="0" vertical="center" wrapText="1"/>
    </xf>
    <xf borderId="9" fillId="0" fontId="40" numFmtId="0" xfId="0" applyAlignment="1" applyBorder="1" applyFont="1">
      <alignment horizontal="center" shrinkToFit="0" vertical="center" wrapText="1"/>
    </xf>
    <xf borderId="0" fillId="0" fontId="40" numFmtId="0" xfId="0" applyAlignment="1" applyFont="1">
      <alignment horizontal="center" shrinkToFit="0" wrapText="1"/>
    </xf>
    <xf borderId="8" fillId="0" fontId="1" numFmtId="0" xfId="0" applyBorder="1" applyFont="1"/>
    <xf borderId="0" fillId="0" fontId="40" numFmtId="0" xfId="0" applyAlignment="1" applyFont="1">
      <alignment horizontal="left" shrinkToFit="0" vertical="center" wrapText="1"/>
    </xf>
    <xf borderId="23" fillId="0" fontId="40" numFmtId="0" xfId="0" applyAlignment="1" applyBorder="1" applyFont="1">
      <alignment horizontal="center" shrinkToFit="0" wrapText="1"/>
    </xf>
    <xf borderId="10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left" shrinkToFit="0" vertical="center" wrapText="1"/>
    </xf>
    <xf borderId="12" fillId="0" fontId="40" numFmtId="0" xfId="0" applyAlignment="1" applyBorder="1" applyFont="1">
      <alignment horizontal="center" shrinkToFit="0" wrapText="1"/>
    </xf>
  </cellXfs>
  <cellStyles count="1">
    <cellStyle xfId="0" name="Normal" builtinId="0"/>
  </cellStyles>
  <dxfs count="15"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9900"/>
          <bgColor rgb="FFFF99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externalLink" Target="externalLinks/externalLink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2.png"/><Relationship Id="rId3" Type="http://schemas.openxmlformats.org/officeDocument/2006/relationships/image" Target="../media/image7.png"/><Relationship Id="rId4" Type="http://schemas.openxmlformats.org/officeDocument/2006/relationships/image" Target="../media/image8.png"/><Relationship Id="rId11" Type="http://schemas.openxmlformats.org/officeDocument/2006/relationships/image" Target="../media/image5.png"/><Relationship Id="rId10" Type="http://schemas.openxmlformats.org/officeDocument/2006/relationships/image" Target="../media/image3.png"/><Relationship Id="rId12" Type="http://schemas.openxmlformats.org/officeDocument/2006/relationships/image" Target="../media/image4.png"/><Relationship Id="rId9" Type="http://schemas.openxmlformats.org/officeDocument/2006/relationships/image" Target="../media/image13.png"/><Relationship Id="rId5" Type="http://schemas.openxmlformats.org/officeDocument/2006/relationships/image" Target="../media/image11.png"/><Relationship Id="rId6" Type="http://schemas.openxmlformats.org/officeDocument/2006/relationships/image" Target="../media/image9.png"/><Relationship Id="rId7" Type="http://schemas.openxmlformats.org/officeDocument/2006/relationships/image" Target="../media/image6.png"/><Relationship Id="rId8" Type="http://schemas.openxmlformats.org/officeDocument/2006/relationships/image" Target="../media/image10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31.png"/><Relationship Id="rId22" Type="http://schemas.openxmlformats.org/officeDocument/2006/relationships/image" Target="../media/image25.png"/><Relationship Id="rId21" Type="http://schemas.openxmlformats.org/officeDocument/2006/relationships/image" Target="../media/image36.png"/><Relationship Id="rId24" Type="http://schemas.openxmlformats.org/officeDocument/2006/relationships/image" Target="../media/image39.png"/><Relationship Id="rId23" Type="http://schemas.openxmlformats.org/officeDocument/2006/relationships/image" Target="../media/image15.png"/><Relationship Id="rId1" Type="http://schemas.openxmlformats.org/officeDocument/2006/relationships/image" Target="../media/image1.png"/><Relationship Id="rId2" Type="http://schemas.openxmlformats.org/officeDocument/2006/relationships/image" Target="../media/image38.png"/><Relationship Id="rId3" Type="http://schemas.openxmlformats.org/officeDocument/2006/relationships/image" Target="../media/image37.png"/><Relationship Id="rId4" Type="http://schemas.openxmlformats.org/officeDocument/2006/relationships/image" Target="../media/image21.png"/><Relationship Id="rId9" Type="http://schemas.openxmlformats.org/officeDocument/2006/relationships/image" Target="../media/image30.png"/><Relationship Id="rId26" Type="http://schemas.openxmlformats.org/officeDocument/2006/relationships/image" Target="../media/image41.png"/><Relationship Id="rId25" Type="http://schemas.openxmlformats.org/officeDocument/2006/relationships/image" Target="../media/image24.png"/><Relationship Id="rId28" Type="http://schemas.openxmlformats.org/officeDocument/2006/relationships/image" Target="../media/image42.png"/><Relationship Id="rId27" Type="http://schemas.openxmlformats.org/officeDocument/2006/relationships/image" Target="../media/image40.png"/><Relationship Id="rId5" Type="http://schemas.openxmlformats.org/officeDocument/2006/relationships/image" Target="../media/image28.png"/><Relationship Id="rId6" Type="http://schemas.openxmlformats.org/officeDocument/2006/relationships/image" Target="../media/image26.png"/><Relationship Id="rId29" Type="http://schemas.openxmlformats.org/officeDocument/2006/relationships/image" Target="../media/image32.png"/><Relationship Id="rId7" Type="http://schemas.openxmlformats.org/officeDocument/2006/relationships/image" Target="../media/image34.png"/><Relationship Id="rId8" Type="http://schemas.openxmlformats.org/officeDocument/2006/relationships/image" Target="../media/image20.png"/><Relationship Id="rId31" Type="http://schemas.openxmlformats.org/officeDocument/2006/relationships/image" Target="../media/image43.png"/><Relationship Id="rId30" Type="http://schemas.openxmlformats.org/officeDocument/2006/relationships/image" Target="../media/image33.png"/><Relationship Id="rId11" Type="http://schemas.openxmlformats.org/officeDocument/2006/relationships/image" Target="../media/image18.png"/><Relationship Id="rId10" Type="http://schemas.openxmlformats.org/officeDocument/2006/relationships/image" Target="../media/image35.png"/><Relationship Id="rId32" Type="http://schemas.openxmlformats.org/officeDocument/2006/relationships/image" Target="../media/image44.png"/><Relationship Id="rId13" Type="http://schemas.openxmlformats.org/officeDocument/2006/relationships/image" Target="../media/image27.png"/><Relationship Id="rId12" Type="http://schemas.openxmlformats.org/officeDocument/2006/relationships/image" Target="../media/image14.png"/><Relationship Id="rId15" Type="http://schemas.openxmlformats.org/officeDocument/2006/relationships/image" Target="../media/image29.png"/><Relationship Id="rId14" Type="http://schemas.openxmlformats.org/officeDocument/2006/relationships/image" Target="../media/image22.png"/><Relationship Id="rId17" Type="http://schemas.openxmlformats.org/officeDocument/2006/relationships/image" Target="../media/image23.png"/><Relationship Id="rId16" Type="http://schemas.openxmlformats.org/officeDocument/2006/relationships/image" Target="../media/image17.png"/><Relationship Id="rId19" Type="http://schemas.openxmlformats.org/officeDocument/2006/relationships/image" Target="../media/image19.png"/><Relationship Id="rId18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1</xdr:row>
      <xdr:rowOff>95250</xdr:rowOff>
    </xdr:from>
    <xdr:ext cx="20764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247650</xdr:rowOff>
    </xdr:from>
    <xdr:ext cx="2371725" cy="98107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1</xdr:row>
      <xdr:rowOff>104775</xdr:rowOff>
    </xdr:from>
    <xdr:ext cx="21526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</xdr:row>
      <xdr:rowOff>76200</xdr:rowOff>
    </xdr:from>
    <xdr:ext cx="1457325" cy="876300"/>
    <xdr:pic>
      <xdr:nvPicPr>
        <xdr:cNvPr id="0" name="image1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95250</xdr:rowOff>
    </xdr:from>
    <xdr:ext cx="1447800" cy="87630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1485900</xdr:colOff>
      <xdr:row>19</xdr:row>
      <xdr:rowOff>1133475</xdr:rowOff>
    </xdr:from>
    <xdr:ext cx="1590675" cy="1028700"/>
    <xdr:pic>
      <xdr:nvPicPr>
        <xdr:cNvPr id="0" name="image8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10</xdr:row>
      <xdr:rowOff>95250</xdr:rowOff>
    </xdr:from>
    <xdr:ext cx="1476375" cy="981075"/>
    <xdr:pic>
      <xdr:nvPicPr>
        <xdr:cNvPr id="0" name="image1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</xdr:row>
      <xdr:rowOff>152400</xdr:rowOff>
    </xdr:from>
    <xdr:ext cx="1438275" cy="895350"/>
    <xdr:pic>
      <xdr:nvPicPr>
        <xdr:cNvPr id="0" name="image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</xdr:row>
      <xdr:rowOff>123825</xdr:rowOff>
    </xdr:from>
    <xdr:ext cx="1333500" cy="990600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28575</xdr:rowOff>
    </xdr:from>
    <xdr:ext cx="1371600" cy="1066800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15</xdr:row>
      <xdr:rowOff>47625</xdr:rowOff>
    </xdr:from>
    <xdr:ext cx="1419225" cy="990600"/>
    <xdr:pic>
      <xdr:nvPicPr>
        <xdr:cNvPr id="0" name="image1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17</xdr:row>
      <xdr:rowOff>209550</xdr:rowOff>
    </xdr:from>
    <xdr:ext cx="1428750" cy="819150"/>
    <xdr:pic>
      <xdr:nvPicPr>
        <xdr:cNvPr id="0" name="image3.pn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</xdr:row>
      <xdr:rowOff>66675</xdr:rowOff>
    </xdr:from>
    <xdr:ext cx="1495425" cy="990600"/>
    <xdr:pic>
      <xdr:nvPicPr>
        <xdr:cNvPr id="0" name="image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200025</xdr:rowOff>
    </xdr:from>
    <xdr:ext cx="1524000" cy="847725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285750</xdr:colOff>
      <xdr:row>0</xdr:row>
      <xdr:rowOff>190500</xdr:rowOff>
    </xdr:from>
    <xdr:ext cx="2095500" cy="1114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</xdr:row>
      <xdr:rowOff>95250</xdr:rowOff>
    </xdr:from>
    <xdr:ext cx="1457325" cy="904875"/>
    <xdr:pic>
      <xdr:nvPicPr>
        <xdr:cNvPr id="0" name="image3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</xdr:row>
      <xdr:rowOff>266700</xdr:rowOff>
    </xdr:from>
    <xdr:ext cx="1543050" cy="676275"/>
    <xdr:pic>
      <xdr:nvPicPr>
        <xdr:cNvPr id="0" name="image3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16</xdr:row>
      <xdr:rowOff>66675</xdr:rowOff>
    </xdr:from>
    <xdr:ext cx="1590675" cy="895350"/>
    <xdr:pic>
      <xdr:nvPicPr>
        <xdr:cNvPr id="0" name="image2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</xdr:row>
      <xdr:rowOff>47625</xdr:rowOff>
    </xdr:from>
    <xdr:ext cx="1514475" cy="790575"/>
    <xdr:pic>
      <xdr:nvPicPr>
        <xdr:cNvPr id="0" name="image2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18</xdr:row>
      <xdr:rowOff>38100</xdr:rowOff>
    </xdr:from>
    <xdr:ext cx="1295400" cy="1009650"/>
    <xdr:pic>
      <xdr:nvPicPr>
        <xdr:cNvPr id="0" name="image2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19</xdr:row>
      <xdr:rowOff>266700</xdr:rowOff>
    </xdr:from>
    <xdr:ext cx="1381125" cy="581025"/>
    <xdr:pic>
      <xdr:nvPicPr>
        <xdr:cNvPr id="0" name="image3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</xdr:row>
      <xdr:rowOff>95250</xdr:rowOff>
    </xdr:from>
    <xdr:ext cx="1609725" cy="885825"/>
    <xdr:pic>
      <xdr:nvPicPr>
        <xdr:cNvPr id="0" name="image2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20</xdr:row>
      <xdr:rowOff>104775</xdr:rowOff>
    </xdr:from>
    <xdr:ext cx="1438275" cy="857250"/>
    <xdr:pic>
      <xdr:nvPicPr>
        <xdr:cNvPr id="0" name="image3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21</xdr:row>
      <xdr:rowOff>152400</xdr:rowOff>
    </xdr:from>
    <xdr:ext cx="1571625" cy="876300"/>
    <xdr:pic>
      <xdr:nvPicPr>
        <xdr:cNvPr id="0" name="image3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22</xdr:row>
      <xdr:rowOff>57150</xdr:rowOff>
    </xdr:from>
    <xdr:ext cx="1209675" cy="1047750"/>
    <xdr:pic>
      <xdr:nvPicPr>
        <xdr:cNvPr id="0" name="image1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23</xdr:row>
      <xdr:rowOff>161925</xdr:rowOff>
    </xdr:from>
    <xdr:ext cx="1409700" cy="752475"/>
    <xdr:pic>
      <xdr:nvPicPr>
        <xdr:cNvPr id="0" name="image1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24</xdr:row>
      <xdr:rowOff>180975</xdr:rowOff>
    </xdr:from>
    <xdr:ext cx="1571625" cy="742950"/>
    <xdr:pic>
      <xdr:nvPicPr>
        <xdr:cNvPr id="0" name="image2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25</xdr:row>
      <xdr:rowOff>57150</xdr:rowOff>
    </xdr:from>
    <xdr:ext cx="1590675" cy="904875"/>
    <xdr:pic>
      <xdr:nvPicPr>
        <xdr:cNvPr id="0" name="image2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219075</xdr:rowOff>
    </xdr:from>
    <xdr:ext cx="1466850" cy="657225"/>
    <xdr:pic>
      <xdr:nvPicPr>
        <xdr:cNvPr id="0" name="image2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26</xdr:row>
      <xdr:rowOff>219075</xdr:rowOff>
    </xdr:from>
    <xdr:ext cx="1428750" cy="723900"/>
    <xdr:pic>
      <xdr:nvPicPr>
        <xdr:cNvPr id="0" name="image1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27</xdr:row>
      <xdr:rowOff>209550</xdr:rowOff>
    </xdr:from>
    <xdr:ext cx="1533525" cy="733425"/>
    <xdr:pic>
      <xdr:nvPicPr>
        <xdr:cNvPr id="0" name="image2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28</xdr:row>
      <xdr:rowOff>95250</xdr:rowOff>
    </xdr:from>
    <xdr:ext cx="923925" cy="971550"/>
    <xdr:pic>
      <xdr:nvPicPr>
        <xdr:cNvPr id="0" name="image1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29</xdr:row>
      <xdr:rowOff>123825</xdr:rowOff>
    </xdr:from>
    <xdr:ext cx="1543050" cy="942975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30</xdr:row>
      <xdr:rowOff>57150</xdr:rowOff>
    </xdr:from>
    <xdr:ext cx="1438275" cy="1009650"/>
    <xdr:pic>
      <xdr:nvPicPr>
        <xdr:cNvPr id="0" name="image3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31</xdr:row>
      <xdr:rowOff>95250</xdr:rowOff>
    </xdr:from>
    <xdr:ext cx="1419225" cy="876300"/>
    <xdr:pic>
      <xdr:nvPicPr>
        <xdr:cNvPr id="0" name="image3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32</xdr:row>
      <xdr:rowOff>66675</xdr:rowOff>
    </xdr:from>
    <xdr:ext cx="1266825" cy="866775"/>
    <xdr:pic>
      <xdr:nvPicPr>
        <xdr:cNvPr id="0" name="image25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33</xdr:row>
      <xdr:rowOff>66675</xdr:rowOff>
    </xdr:from>
    <xdr:ext cx="1333500" cy="952500"/>
    <xdr:pic>
      <xdr:nvPicPr>
        <xdr:cNvPr id="0" name="image1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34</xdr:row>
      <xdr:rowOff>9525</xdr:rowOff>
    </xdr:from>
    <xdr:ext cx="1219200" cy="1028700"/>
    <xdr:pic>
      <xdr:nvPicPr>
        <xdr:cNvPr id="0" name="image39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35</xdr:row>
      <xdr:rowOff>47625</xdr:rowOff>
    </xdr:from>
    <xdr:ext cx="1247775" cy="923925"/>
    <xdr:pic>
      <xdr:nvPicPr>
        <xdr:cNvPr id="0" name="image2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36</xdr:row>
      <xdr:rowOff>95250</xdr:rowOff>
    </xdr:from>
    <xdr:ext cx="1219200" cy="933450"/>
    <xdr:pic>
      <xdr:nvPicPr>
        <xdr:cNvPr id="0" name="image4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37</xdr:row>
      <xdr:rowOff>104775</xdr:rowOff>
    </xdr:from>
    <xdr:ext cx="1295400" cy="923925"/>
    <xdr:pic>
      <xdr:nvPicPr>
        <xdr:cNvPr id="0" name="image4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38</xdr:row>
      <xdr:rowOff>66675</xdr:rowOff>
    </xdr:from>
    <xdr:ext cx="1314450" cy="981075"/>
    <xdr:pic>
      <xdr:nvPicPr>
        <xdr:cNvPr id="0" name="image42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39</xdr:row>
      <xdr:rowOff>57150</xdr:rowOff>
    </xdr:from>
    <xdr:ext cx="1371600" cy="904875"/>
    <xdr:pic>
      <xdr:nvPicPr>
        <xdr:cNvPr id="0" name="image32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40</xdr:row>
      <xdr:rowOff>266700</xdr:rowOff>
    </xdr:from>
    <xdr:ext cx="1504950" cy="638175"/>
    <xdr:pic>
      <xdr:nvPicPr>
        <xdr:cNvPr id="0" name="image3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</xdr:row>
      <xdr:rowOff>76200</xdr:rowOff>
    </xdr:from>
    <xdr:ext cx="1438275" cy="866775"/>
    <xdr:pic>
      <xdr:nvPicPr>
        <xdr:cNvPr id="0" name="image43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</xdr:row>
      <xdr:rowOff>104775</xdr:rowOff>
    </xdr:from>
    <xdr:ext cx="1295400" cy="819150"/>
    <xdr:pic>
      <xdr:nvPicPr>
        <xdr:cNvPr id="0" name="image4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nas360\marketing\Users\Uporabnik\Desktop\360holds-orderlist-OKT21_delovna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360 PU holds"/>
      <sheetName val="360 GRP volumes "/>
      <sheetName val="360 hangboards"/>
      <sheetName val="360 home walls"/>
      <sheetName val="360 accessories"/>
      <sheetName val="PROD.LIST PU HOLDS"/>
      <sheetName val="PACKING LIST PU HOLDS"/>
      <sheetName val="PRODUCTION LIST GRP VOLUMES"/>
      <sheetName val="PACKING LIST GRP VOLUMES"/>
      <sheetName val="PROD.LIST HANGBOARDS"/>
      <sheetName val="PACKING LIST HANGBOARDS"/>
      <sheetName val="PROD.LIST HOME WALL"/>
      <sheetName val="PACK.LIST HOME WALL"/>
      <sheetName val="PACK.LIST ACCESSORIES"/>
      <sheetName val="PAKIRANJE"/>
      <sheetName val="sum vol"/>
      <sheetName val="sum gri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2.44"/>
    <col customWidth="1" min="3" max="3" width="11.78"/>
    <col customWidth="1" min="4" max="4" width="12.0"/>
    <col customWidth="1" min="5" max="5" width="7.33"/>
    <col customWidth="1" min="6" max="6" width="7.78"/>
    <col customWidth="1" min="7" max="7" width="13.33"/>
    <col customWidth="1" min="8" max="8" width="8.67"/>
    <col customWidth="1" min="9" max="26" width="8.56"/>
  </cols>
  <sheetData>
    <row r="1">
      <c r="A1" s="1"/>
      <c r="B1" s="1" t="s">
        <v>0</v>
      </c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2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7.0" customHeight="1">
      <c r="A3" s="1"/>
      <c r="B3" s="1"/>
      <c r="C3" s="1"/>
      <c r="D3" s="1"/>
      <c r="E3" s="2" t="s">
        <v>1</v>
      </c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33.0" customHeight="1">
      <c r="A4" s="1"/>
      <c r="B4" s="1"/>
      <c r="C4" s="1"/>
      <c r="D4" s="1"/>
      <c r="E4" s="4"/>
      <c r="F4" s="5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"/>
      <c r="D5" s="1"/>
      <c r="E5" s="2" t="s">
        <v>2</v>
      </c>
      <c r="F5" s="2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0.0" customHeight="1">
      <c r="A6" s="1"/>
      <c r="B6" s="1"/>
      <c r="C6" s="1"/>
      <c r="D6" s="1"/>
      <c r="E6" s="7"/>
      <c r="F6" s="8"/>
      <c r="G6" s="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idden="1">
      <c r="A7" s="1"/>
      <c r="B7" s="10" t="s">
        <v>3</v>
      </c>
      <c r="C7" s="11"/>
      <c r="D7" s="12" t="s">
        <v>4</v>
      </c>
      <c r="E7" s="13"/>
      <c r="G7" s="1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5"/>
      <c r="C8" s="1"/>
      <c r="D8" s="1"/>
      <c r="E8" s="16"/>
      <c r="F8" s="17"/>
      <c r="G8" s="1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9"/>
      <c r="D11" s="19"/>
      <c r="E11" s="20" t="s">
        <v>5</v>
      </c>
      <c r="F11" s="20" t="s">
        <v>6</v>
      </c>
      <c r="G11" s="21" t="s">
        <v>7</v>
      </c>
      <c r="H11" s="22" t="s">
        <v>8</v>
      </c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0"/>
      <c r="C12" s="2"/>
      <c r="D12" s="23" t="s">
        <v>9</v>
      </c>
      <c r="E12" s="2">
        <f>SUM('VEZI GRP'!AB8:AN8)</f>
        <v>0</v>
      </c>
      <c r="F12" s="24">
        <f>'VEZI GRP'!AB4</f>
        <v>0</v>
      </c>
      <c r="G12" s="25">
        <f>'VEZI GRP'!AB2</f>
        <v>0</v>
      </c>
      <c r="H12" s="2">
        <f>'VEZI GRP'!BA8</f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2"/>
      <c r="D13" s="23" t="s">
        <v>10</v>
      </c>
      <c r="E13" s="2">
        <f>'VEZI PU'!AC8</f>
        <v>0</v>
      </c>
      <c r="F13" s="24">
        <f>'VEZI PU'!U4</f>
        <v>0</v>
      </c>
      <c r="G13" s="25">
        <f>'VEZI PU'!U2</f>
        <v>0</v>
      </c>
      <c r="H13" s="2">
        <f>'VEZI PU'!AG8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26"/>
      <c r="D14" s="27" t="s">
        <v>11</v>
      </c>
      <c r="E14" s="26">
        <f t="shared" ref="E14:H14" si="1">SUM(E12:E13)</f>
        <v>0</v>
      </c>
      <c r="F14" s="28">
        <f t="shared" si="1"/>
        <v>0</v>
      </c>
      <c r="G14" s="29">
        <f t="shared" si="1"/>
        <v>0</v>
      </c>
      <c r="H14" s="26">
        <f t="shared" si="1"/>
        <v>0</v>
      </c>
      <c r="I14" s="3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idden="1">
      <c r="A15" s="1"/>
      <c r="B15" s="1"/>
      <c r="C15" s="2"/>
      <c r="D15" s="23" t="str">
        <f>"DISCOUNT "&amp;C7&amp;" %"</f>
        <v>DISCOUNT  %</v>
      </c>
      <c r="E15" s="2"/>
      <c r="F15" s="24"/>
      <c r="G15" s="25">
        <f>SUM(G12:G13)*C7/100</f>
        <v>0</v>
      </c>
      <c r="H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0.0" customHeight="1">
      <c r="A16" s="1"/>
      <c r="B16" s="1"/>
      <c r="C16" s="31"/>
      <c r="D16" s="32" t="s">
        <v>12</v>
      </c>
      <c r="E16" s="33">
        <f t="shared" ref="E16:F16" si="2">SUM(E12:E13)</f>
        <v>0</v>
      </c>
      <c r="F16" s="34">
        <f t="shared" si="2"/>
        <v>0</v>
      </c>
      <c r="G16" s="35">
        <f>G14-G15</f>
        <v>0</v>
      </c>
      <c r="H16" s="33">
        <f>SUM(H12:H13)</f>
        <v>0</v>
      </c>
      <c r="I16" s="3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1"/>
      <c r="E21" s="2"/>
      <c r="F21" s="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1"/>
      <c r="B22" s="1"/>
      <c r="C22" s="1"/>
      <c r="D22" s="1"/>
      <c r="E22" s="2"/>
      <c r="F22" s="2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2"/>
      <c r="F23" s="2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2"/>
      <c r="F24" s="2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37"/>
      <c r="C25" s="38"/>
      <c r="D25" s="1"/>
      <c r="E25" s="2"/>
      <c r="F25" s="2"/>
      <c r="G25" s="3"/>
      <c r="H25" s="3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37"/>
      <c r="C26" s="38"/>
      <c r="D26" s="1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37"/>
      <c r="C27" s="38"/>
      <c r="D27" s="1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37"/>
      <c r="C28" s="38"/>
      <c r="D28" s="1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37"/>
      <c r="C29" s="38"/>
      <c r="D29" s="1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37"/>
      <c r="C30" s="38"/>
      <c r="D30" s="1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37"/>
      <c r="C31" s="38"/>
      <c r="D31" s="1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37"/>
      <c r="C32" s="38"/>
      <c r="D32" s="1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37"/>
      <c r="C33" s="38"/>
      <c r="D33" s="1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37"/>
      <c r="C34" s="38"/>
      <c r="D34" s="1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37"/>
      <c r="C35" s="38"/>
      <c r="D35" s="1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37"/>
      <c r="C36" s="38"/>
      <c r="D36" s="1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37"/>
      <c r="C37" s="38"/>
      <c r="D37" s="1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2"/>
      <c r="F225" s="2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2"/>
      <c r="F226" s="2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2"/>
      <c r="F227" s="2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2"/>
      <c r="F228" s="2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2"/>
      <c r="F229" s="2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2"/>
      <c r="F230" s="2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2"/>
      <c r="F231" s="2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2"/>
      <c r="F232" s="2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2"/>
      <c r="F233" s="2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2"/>
      <c r="F234" s="2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2"/>
      <c r="F235" s="2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2"/>
      <c r="F236" s="2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2"/>
      <c r="F237" s="2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2"/>
      <c r="F238" s="2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2"/>
      <c r="F239" s="2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2"/>
      <c r="F240" s="2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2"/>
      <c r="F241" s="2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2"/>
      <c r="F242" s="2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2"/>
      <c r="F243" s="2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2"/>
      <c r="F244" s="2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2"/>
      <c r="F245" s="2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2"/>
      <c r="F246" s="2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2"/>
      <c r="F247" s="2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2"/>
      <c r="F248" s="2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2"/>
      <c r="F249" s="2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2"/>
      <c r="F250" s="2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2"/>
      <c r="F251" s="2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2"/>
      <c r="F252" s="2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2"/>
      <c r="F253" s="2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2"/>
      <c r="F254" s="2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2"/>
      <c r="F255" s="2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2"/>
      <c r="F256" s="2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2"/>
      <c r="F257" s="2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2"/>
      <c r="F258" s="2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2"/>
      <c r="F259" s="2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2"/>
      <c r="F260" s="2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2"/>
      <c r="F261" s="2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2"/>
      <c r="F262" s="2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2"/>
      <c r="F263" s="2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2"/>
      <c r="F264" s="2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2"/>
      <c r="F265" s="2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2"/>
      <c r="F266" s="2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2"/>
      <c r="F267" s="2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2"/>
      <c r="F268" s="2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2"/>
      <c r="F269" s="2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2"/>
      <c r="F270" s="2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2"/>
      <c r="F271" s="2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2"/>
      <c r="F272" s="2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2"/>
      <c r="F273" s="2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2"/>
      <c r="F274" s="2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2"/>
      <c r="F275" s="2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2"/>
      <c r="F276" s="2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2"/>
      <c r="F277" s="2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2"/>
      <c r="F278" s="2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2"/>
      <c r="F279" s="2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2"/>
      <c r="F280" s="2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2"/>
      <c r="F281" s="2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2"/>
      <c r="F282" s="2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2"/>
      <c r="F283" s="2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2"/>
      <c r="F284" s="2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2"/>
      <c r="F285" s="2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2"/>
      <c r="F286" s="2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2"/>
      <c r="F287" s="2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2"/>
      <c r="F288" s="2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2"/>
      <c r="F289" s="2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2"/>
      <c r="F290" s="2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2"/>
      <c r="F291" s="2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2"/>
      <c r="F292" s="2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2"/>
      <c r="F293" s="2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2"/>
      <c r="F294" s="2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2"/>
      <c r="F295" s="2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2"/>
      <c r="F296" s="2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2"/>
      <c r="F297" s="2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2"/>
      <c r="F298" s="2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2"/>
      <c r="F299" s="2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2"/>
      <c r="F300" s="2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2"/>
      <c r="F301" s="2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2"/>
      <c r="F302" s="2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2"/>
      <c r="F303" s="2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2"/>
      <c r="F304" s="2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2"/>
      <c r="F305" s="2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2"/>
      <c r="F306" s="2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2"/>
      <c r="F307" s="2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2"/>
      <c r="F308" s="2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2"/>
      <c r="F309" s="2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2"/>
      <c r="F310" s="2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2"/>
      <c r="F311" s="2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2"/>
      <c r="F312" s="2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2"/>
      <c r="F313" s="2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2"/>
      <c r="F314" s="2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2"/>
      <c r="F315" s="2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2"/>
      <c r="F316" s="2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2"/>
      <c r="F317" s="2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2"/>
      <c r="F318" s="2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2"/>
      <c r="F319" s="2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2"/>
      <c r="F320" s="2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2"/>
      <c r="F321" s="2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2"/>
      <c r="F322" s="2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2"/>
      <c r="F323" s="2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2"/>
      <c r="F324" s="2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2"/>
      <c r="F325" s="2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2"/>
      <c r="F326" s="2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2"/>
      <c r="F327" s="2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2"/>
      <c r="F328" s="2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2"/>
      <c r="F329" s="2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2"/>
      <c r="F330" s="2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2"/>
      <c r="F331" s="2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2"/>
      <c r="F332" s="2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2"/>
      <c r="F333" s="2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2"/>
      <c r="F334" s="2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2"/>
      <c r="F335" s="2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2"/>
      <c r="F336" s="2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2"/>
      <c r="F337" s="2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2"/>
      <c r="F338" s="2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2"/>
      <c r="F339" s="2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2"/>
      <c r="F340" s="2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2"/>
      <c r="F341" s="2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2"/>
      <c r="F342" s="2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2"/>
      <c r="F343" s="2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2"/>
      <c r="F344" s="2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2"/>
      <c r="F345" s="2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2"/>
      <c r="F346" s="2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2"/>
      <c r="F347" s="2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2"/>
      <c r="F348" s="2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2"/>
      <c r="F349" s="2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2"/>
      <c r="F350" s="2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2"/>
      <c r="F351" s="2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2"/>
      <c r="F352" s="2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2"/>
      <c r="F353" s="2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2"/>
      <c r="F354" s="2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2"/>
      <c r="F355" s="2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2"/>
      <c r="F356" s="2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2"/>
      <c r="F357" s="2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2"/>
      <c r="F358" s="2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2"/>
      <c r="F359" s="2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2"/>
      <c r="F360" s="2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2"/>
      <c r="F361" s="2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2"/>
      <c r="F362" s="2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2"/>
      <c r="F363" s="2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2"/>
      <c r="F364" s="2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2"/>
      <c r="F365" s="2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2"/>
      <c r="F366" s="2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2"/>
      <c r="F367" s="2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2"/>
      <c r="F368" s="2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2"/>
      <c r="F369" s="2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2"/>
      <c r="F370" s="2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2"/>
      <c r="F371" s="2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2"/>
      <c r="F372" s="2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2"/>
      <c r="F373" s="2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2"/>
      <c r="F374" s="2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2"/>
      <c r="F375" s="2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2"/>
      <c r="F376" s="2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2"/>
      <c r="F377" s="2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2"/>
      <c r="F378" s="2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2"/>
      <c r="F379" s="2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2"/>
      <c r="F380" s="2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2"/>
      <c r="F381" s="2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2"/>
      <c r="F382" s="2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2"/>
      <c r="F383" s="2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2"/>
      <c r="F384" s="2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2"/>
      <c r="F385" s="2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2"/>
      <c r="F386" s="2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2"/>
      <c r="F387" s="2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2"/>
      <c r="F388" s="2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2"/>
      <c r="F389" s="2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2"/>
      <c r="F390" s="2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2"/>
      <c r="F391" s="2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2"/>
      <c r="F392" s="2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2"/>
      <c r="F393" s="2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2"/>
      <c r="F394" s="2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2"/>
      <c r="F395" s="2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2"/>
      <c r="F396" s="2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2"/>
      <c r="F397" s="2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2"/>
      <c r="F398" s="2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2"/>
      <c r="F399" s="2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2"/>
      <c r="F400" s="2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2"/>
      <c r="F401" s="2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2"/>
      <c r="F402" s="2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2"/>
      <c r="F403" s="2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2"/>
      <c r="F404" s="2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2"/>
      <c r="F405" s="2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2"/>
      <c r="F406" s="2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2"/>
      <c r="F407" s="2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2"/>
      <c r="F408" s="2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2"/>
      <c r="F409" s="2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2"/>
      <c r="F410" s="2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2"/>
      <c r="F411" s="2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2"/>
      <c r="F412" s="2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2"/>
      <c r="F413" s="2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2"/>
      <c r="F414" s="2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2"/>
      <c r="F415" s="2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2"/>
      <c r="F416" s="2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2"/>
      <c r="F417" s="2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2"/>
      <c r="F418" s="2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2"/>
      <c r="F419" s="2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2"/>
      <c r="F420" s="2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2"/>
      <c r="F421" s="2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2"/>
      <c r="F422" s="2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2"/>
      <c r="F423" s="2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2"/>
      <c r="F424" s="2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2"/>
      <c r="F425" s="2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2"/>
      <c r="F426" s="2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2"/>
      <c r="F427" s="2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2"/>
      <c r="F428" s="2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2"/>
      <c r="F429" s="2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2"/>
      <c r="F430" s="2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2"/>
      <c r="F431" s="2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2"/>
      <c r="F432" s="2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2"/>
      <c r="F433" s="2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2"/>
      <c r="F434" s="2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2"/>
      <c r="F435" s="2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2"/>
      <c r="F436" s="2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2"/>
      <c r="F437" s="2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2"/>
      <c r="F438" s="2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2"/>
      <c r="F439" s="2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2"/>
      <c r="F440" s="2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2"/>
      <c r="F441" s="2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2"/>
      <c r="F442" s="2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2"/>
      <c r="F443" s="2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2"/>
      <c r="F444" s="2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2"/>
      <c r="F445" s="2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2"/>
      <c r="F446" s="2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2"/>
      <c r="F447" s="2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2"/>
      <c r="F448" s="2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2"/>
      <c r="F449" s="2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2"/>
      <c r="F450" s="2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2"/>
      <c r="F451" s="2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2"/>
      <c r="F452" s="2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2"/>
      <c r="F453" s="2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2"/>
      <c r="F454" s="2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2"/>
      <c r="F455" s="2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2"/>
      <c r="F456" s="2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2"/>
      <c r="F457" s="2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2"/>
      <c r="F458" s="2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2"/>
      <c r="F459" s="2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2"/>
      <c r="F460" s="2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2"/>
      <c r="F461" s="2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2"/>
      <c r="F462" s="2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2"/>
      <c r="F463" s="2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2"/>
      <c r="F464" s="2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2"/>
      <c r="F465" s="2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2"/>
      <c r="F466" s="2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2"/>
      <c r="F467" s="2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2"/>
      <c r="F468" s="2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2"/>
      <c r="F469" s="2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2"/>
      <c r="F470" s="2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2"/>
      <c r="F471" s="2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2"/>
      <c r="F472" s="2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2"/>
      <c r="F473" s="2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2"/>
      <c r="F474" s="2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2"/>
      <c r="F475" s="2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2"/>
      <c r="F476" s="2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2"/>
      <c r="F477" s="2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2"/>
      <c r="F478" s="2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2"/>
      <c r="F479" s="2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2"/>
      <c r="F480" s="2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2"/>
      <c r="F481" s="2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2"/>
      <c r="F482" s="2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2"/>
      <c r="F483" s="2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2"/>
      <c r="F484" s="2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2"/>
      <c r="F485" s="2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2"/>
      <c r="F486" s="2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2"/>
      <c r="F487" s="2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2"/>
      <c r="F488" s="2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2"/>
      <c r="F489" s="2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2"/>
      <c r="F490" s="2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2"/>
      <c r="F491" s="2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2"/>
      <c r="F492" s="2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2"/>
      <c r="F493" s="2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2"/>
      <c r="F494" s="2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2"/>
      <c r="F495" s="2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2"/>
      <c r="F496" s="2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2"/>
      <c r="F497" s="2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2"/>
      <c r="F498" s="2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2"/>
      <c r="F499" s="2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2"/>
      <c r="F500" s="2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2"/>
      <c r="F501" s="2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2"/>
      <c r="F502" s="2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2"/>
      <c r="F503" s="2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2"/>
      <c r="F504" s="2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2"/>
      <c r="F505" s="2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2"/>
      <c r="F506" s="2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2"/>
      <c r="F507" s="2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2"/>
      <c r="F508" s="2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2"/>
      <c r="F509" s="2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2"/>
      <c r="F510" s="2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2"/>
      <c r="F511" s="2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2"/>
      <c r="F512" s="2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2"/>
      <c r="F513" s="2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2"/>
      <c r="F514" s="2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2"/>
      <c r="F515" s="2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2"/>
      <c r="F516" s="2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2"/>
      <c r="F517" s="2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2"/>
      <c r="F518" s="2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2"/>
      <c r="F519" s="2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2"/>
      <c r="F520" s="2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2"/>
      <c r="F521" s="2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2"/>
      <c r="F522" s="2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2"/>
      <c r="F523" s="2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2"/>
      <c r="F524" s="2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2"/>
      <c r="F525" s="2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2"/>
      <c r="F526" s="2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2"/>
      <c r="F527" s="2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2"/>
      <c r="F528" s="2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2"/>
      <c r="F529" s="2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2"/>
      <c r="F530" s="2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2"/>
      <c r="F531" s="2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2"/>
      <c r="F532" s="2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2"/>
      <c r="F533" s="2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2"/>
      <c r="F534" s="2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2"/>
      <c r="F535" s="2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2"/>
      <c r="F536" s="2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2"/>
      <c r="F537" s="2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2"/>
      <c r="F538" s="2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2"/>
      <c r="F539" s="2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2"/>
      <c r="F540" s="2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2"/>
      <c r="F541" s="2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2"/>
      <c r="F542" s="2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2"/>
      <c r="F543" s="2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2"/>
      <c r="F544" s="2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2"/>
      <c r="F545" s="2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2"/>
      <c r="F546" s="2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2"/>
      <c r="F547" s="2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2"/>
      <c r="F548" s="2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2"/>
      <c r="F549" s="2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2"/>
      <c r="F550" s="2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2"/>
      <c r="F551" s="2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2"/>
      <c r="F552" s="2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2"/>
      <c r="F553" s="2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2"/>
      <c r="F554" s="2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2"/>
      <c r="F555" s="2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2"/>
      <c r="F556" s="2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2"/>
      <c r="F557" s="2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2"/>
      <c r="F558" s="2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2"/>
      <c r="F559" s="2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2"/>
      <c r="F560" s="2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2"/>
      <c r="F561" s="2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2"/>
      <c r="F562" s="2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2"/>
      <c r="F563" s="2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2"/>
      <c r="F564" s="2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2"/>
      <c r="F565" s="2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2"/>
      <c r="F566" s="2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2"/>
      <c r="F567" s="2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2"/>
      <c r="F568" s="2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2"/>
      <c r="F569" s="2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2"/>
      <c r="F570" s="2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2"/>
      <c r="F571" s="2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2"/>
      <c r="F572" s="2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2"/>
      <c r="F573" s="2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2"/>
      <c r="F574" s="2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2"/>
      <c r="F575" s="2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2"/>
      <c r="F576" s="2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2"/>
      <c r="F577" s="2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2"/>
      <c r="F578" s="2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2"/>
      <c r="F579" s="2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2"/>
      <c r="F580" s="2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2"/>
      <c r="F581" s="2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2"/>
      <c r="F582" s="2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2"/>
      <c r="F583" s="2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2"/>
      <c r="F584" s="2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2"/>
      <c r="F585" s="2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2"/>
      <c r="F586" s="2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2"/>
      <c r="F587" s="2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2"/>
      <c r="F588" s="2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2"/>
      <c r="F589" s="2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2"/>
      <c r="F590" s="2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2"/>
      <c r="F591" s="2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2"/>
      <c r="F592" s="2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2"/>
      <c r="F593" s="2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2"/>
      <c r="F594" s="2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2"/>
      <c r="F595" s="2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2"/>
      <c r="F596" s="2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2"/>
      <c r="F597" s="2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2"/>
      <c r="F598" s="2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2"/>
      <c r="F599" s="2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2"/>
      <c r="F600" s="2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2"/>
      <c r="F601" s="2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2"/>
      <c r="F602" s="2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2"/>
      <c r="F603" s="2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2"/>
      <c r="F604" s="2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2"/>
      <c r="F605" s="2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2"/>
      <c r="F606" s="2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2"/>
      <c r="F607" s="2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2"/>
      <c r="F608" s="2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2"/>
      <c r="F609" s="2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2"/>
      <c r="F610" s="2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2"/>
      <c r="F611" s="2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2"/>
      <c r="F612" s="2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2"/>
      <c r="F613" s="2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2"/>
      <c r="F614" s="2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2"/>
      <c r="F615" s="2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2"/>
      <c r="F616" s="2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2"/>
      <c r="F617" s="2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2"/>
      <c r="F618" s="2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2"/>
      <c r="F619" s="2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2"/>
      <c r="F620" s="2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2"/>
      <c r="F621" s="2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2"/>
      <c r="F622" s="2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2"/>
      <c r="F623" s="2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2"/>
      <c r="F624" s="2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2"/>
      <c r="F625" s="2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2"/>
      <c r="F626" s="2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2"/>
      <c r="F627" s="2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2"/>
      <c r="F628" s="2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2"/>
      <c r="F629" s="2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2"/>
      <c r="F630" s="2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2"/>
      <c r="F631" s="2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2"/>
      <c r="F632" s="2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2"/>
      <c r="F633" s="2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2"/>
      <c r="F634" s="2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2"/>
      <c r="F635" s="2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2"/>
      <c r="F636" s="2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2"/>
      <c r="F637" s="2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2"/>
      <c r="F638" s="2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2"/>
      <c r="F639" s="2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2"/>
      <c r="F640" s="2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2"/>
      <c r="F641" s="2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2"/>
      <c r="F642" s="2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2"/>
      <c r="F643" s="2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2"/>
      <c r="F644" s="2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2"/>
      <c r="F645" s="2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2"/>
      <c r="F646" s="2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2"/>
      <c r="F647" s="2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2"/>
      <c r="F648" s="2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2"/>
      <c r="F649" s="2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2"/>
      <c r="F650" s="2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2"/>
      <c r="F651" s="2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2"/>
      <c r="F652" s="2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2"/>
      <c r="F653" s="2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2"/>
      <c r="F654" s="2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2"/>
      <c r="F655" s="2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2"/>
      <c r="F656" s="2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2"/>
      <c r="F657" s="2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2"/>
      <c r="F658" s="2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2"/>
      <c r="F659" s="2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2"/>
      <c r="F660" s="2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2"/>
      <c r="F661" s="2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2"/>
      <c r="F662" s="2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2"/>
      <c r="F663" s="2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2"/>
      <c r="F664" s="2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2"/>
      <c r="F665" s="2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2"/>
      <c r="F666" s="2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2"/>
      <c r="F667" s="2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2"/>
      <c r="F668" s="2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2"/>
      <c r="F669" s="2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2"/>
      <c r="F670" s="2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2"/>
      <c r="F671" s="2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2"/>
      <c r="F672" s="2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2"/>
      <c r="F673" s="2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2"/>
      <c r="F674" s="2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2"/>
      <c r="F675" s="2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2"/>
      <c r="F676" s="2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2"/>
      <c r="F677" s="2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2"/>
      <c r="F678" s="2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2"/>
      <c r="F679" s="2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2"/>
      <c r="F680" s="2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2"/>
      <c r="F681" s="2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2"/>
      <c r="F682" s="2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2"/>
      <c r="F683" s="2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2"/>
      <c r="F684" s="2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2"/>
      <c r="F685" s="2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2"/>
      <c r="F686" s="2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2"/>
      <c r="F687" s="2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2"/>
      <c r="F688" s="2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2"/>
      <c r="F689" s="2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2"/>
      <c r="F690" s="2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2"/>
      <c r="F691" s="2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2"/>
      <c r="F692" s="2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2"/>
      <c r="F693" s="2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2"/>
      <c r="F694" s="2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2"/>
      <c r="F695" s="2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2"/>
      <c r="F696" s="2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2"/>
      <c r="F697" s="2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2"/>
      <c r="F698" s="2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2"/>
      <c r="F699" s="2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2"/>
      <c r="F700" s="2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2"/>
      <c r="F701" s="2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2"/>
      <c r="F702" s="2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2"/>
      <c r="F703" s="2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2"/>
      <c r="F704" s="2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2"/>
      <c r="F705" s="2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2"/>
      <c r="F706" s="2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2"/>
      <c r="F707" s="2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2"/>
      <c r="F708" s="2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2"/>
      <c r="F709" s="2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2"/>
      <c r="F710" s="2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2"/>
      <c r="F711" s="2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2"/>
      <c r="F712" s="2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2"/>
      <c r="F713" s="2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2"/>
      <c r="F714" s="2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2"/>
      <c r="F715" s="2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2"/>
      <c r="F716" s="2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2"/>
      <c r="F717" s="2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2"/>
      <c r="F718" s="2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2"/>
      <c r="F719" s="2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2"/>
      <c r="F720" s="2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2"/>
      <c r="F721" s="2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2"/>
      <c r="F722" s="2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2"/>
      <c r="F723" s="2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2"/>
      <c r="F724" s="2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2"/>
      <c r="F725" s="2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2"/>
      <c r="F726" s="2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2"/>
      <c r="F727" s="2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2"/>
      <c r="F728" s="2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2"/>
      <c r="F729" s="2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2"/>
      <c r="F730" s="2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2"/>
      <c r="F731" s="2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2"/>
      <c r="F732" s="2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2"/>
      <c r="F733" s="2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2"/>
      <c r="F734" s="2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2"/>
      <c r="F735" s="2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2"/>
      <c r="F736" s="2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2"/>
      <c r="F737" s="2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2"/>
      <c r="F738" s="2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2"/>
      <c r="F739" s="2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2"/>
      <c r="F740" s="2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2"/>
      <c r="F741" s="2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2"/>
      <c r="F742" s="2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2"/>
      <c r="F743" s="2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2"/>
      <c r="F744" s="2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2"/>
      <c r="F745" s="2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2"/>
      <c r="F746" s="2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2"/>
      <c r="F747" s="2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2"/>
      <c r="F748" s="2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2"/>
      <c r="F749" s="2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2"/>
      <c r="F750" s="2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2"/>
      <c r="F751" s="2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2"/>
      <c r="F752" s="2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2"/>
      <c r="F753" s="2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2"/>
      <c r="F754" s="2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2"/>
      <c r="F755" s="2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2"/>
      <c r="F756" s="2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2"/>
      <c r="F757" s="2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2"/>
      <c r="F758" s="2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2"/>
      <c r="F759" s="2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2"/>
      <c r="F760" s="2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2"/>
      <c r="F761" s="2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2"/>
      <c r="F762" s="2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2"/>
      <c r="F763" s="2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2"/>
      <c r="F764" s="2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2"/>
      <c r="F765" s="2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2"/>
      <c r="F766" s="2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2"/>
      <c r="F767" s="2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2"/>
      <c r="F768" s="2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2"/>
      <c r="F769" s="2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2"/>
      <c r="F770" s="2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2"/>
      <c r="F771" s="2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2"/>
      <c r="F772" s="2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2"/>
      <c r="F773" s="2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2"/>
      <c r="F774" s="2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2"/>
      <c r="F775" s="2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2"/>
      <c r="F776" s="2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2"/>
      <c r="F777" s="2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2"/>
      <c r="F778" s="2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2"/>
      <c r="F779" s="2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2"/>
      <c r="F780" s="2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2"/>
      <c r="F781" s="2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2"/>
      <c r="F782" s="2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2"/>
      <c r="F783" s="2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2"/>
      <c r="F784" s="2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2"/>
      <c r="F785" s="2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2"/>
      <c r="F786" s="2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2"/>
      <c r="F787" s="2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2"/>
      <c r="F788" s="2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2"/>
      <c r="F789" s="2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2"/>
      <c r="F790" s="2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2"/>
      <c r="F791" s="2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2"/>
      <c r="F792" s="2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2"/>
      <c r="F793" s="2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2"/>
      <c r="F794" s="2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2"/>
      <c r="F795" s="2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2"/>
      <c r="F796" s="2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2"/>
      <c r="F797" s="2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2"/>
      <c r="F798" s="2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2"/>
      <c r="F799" s="2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2"/>
      <c r="F800" s="2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2"/>
      <c r="F801" s="2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2"/>
      <c r="F802" s="2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2"/>
      <c r="F803" s="2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2"/>
      <c r="F804" s="2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2"/>
      <c r="F805" s="2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2"/>
      <c r="F806" s="2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2"/>
      <c r="F807" s="2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2"/>
      <c r="F808" s="2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2"/>
      <c r="F809" s="2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2"/>
      <c r="F810" s="2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2"/>
      <c r="F811" s="2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2"/>
      <c r="F812" s="2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2"/>
      <c r="F813" s="2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2"/>
      <c r="F814" s="2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2"/>
      <c r="F815" s="2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2"/>
      <c r="F816" s="2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2"/>
      <c r="F817" s="2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2"/>
      <c r="F818" s="2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2"/>
      <c r="F819" s="2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2"/>
      <c r="F820" s="2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2"/>
      <c r="F821" s="2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2"/>
      <c r="F822" s="2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2"/>
      <c r="F823" s="2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2"/>
      <c r="F824" s="2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2"/>
      <c r="F825" s="2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2"/>
      <c r="F826" s="2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2"/>
      <c r="F827" s="2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2"/>
      <c r="F828" s="2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2"/>
      <c r="F829" s="2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2"/>
      <c r="F830" s="2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2"/>
      <c r="F831" s="2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2"/>
      <c r="F832" s="2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2"/>
      <c r="F833" s="2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2"/>
      <c r="F834" s="2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2"/>
      <c r="F835" s="2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2"/>
      <c r="F836" s="2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2"/>
      <c r="F837" s="2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2"/>
      <c r="F838" s="2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2"/>
      <c r="F839" s="2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2"/>
      <c r="F840" s="2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2"/>
      <c r="F841" s="2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2"/>
      <c r="F842" s="2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2"/>
      <c r="F843" s="2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2"/>
      <c r="F844" s="2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2"/>
      <c r="F845" s="2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2"/>
      <c r="F846" s="2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2"/>
      <c r="F847" s="2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2"/>
      <c r="F848" s="2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2"/>
      <c r="F849" s="2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2"/>
      <c r="F850" s="2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2"/>
      <c r="F851" s="2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2"/>
      <c r="F852" s="2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2"/>
      <c r="F853" s="2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2"/>
      <c r="F854" s="2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2"/>
      <c r="F855" s="2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2"/>
      <c r="F856" s="2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2"/>
      <c r="F857" s="2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2"/>
      <c r="F858" s="2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2"/>
      <c r="F859" s="2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2"/>
      <c r="F860" s="2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2"/>
      <c r="F861" s="2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2"/>
      <c r="F862" s="2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2"/>
      <c r="F863" s="2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2"/>
      <c r="F864" s="2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2"/>
      <c r="F865" s="2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2"/>
      <c r="F866" s="2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2"/>
      <c r="F867" s="2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2"/>
      <c r="F868" s="2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2"/>
      <c r="F869" s="2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2"/>
      <c r="F870" s="2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2"/>
      <c r="F871" s="2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2"/>
      <c r="F872" s="2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2"/>
      <c r="F873" s="2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2"/>
      <c r="F874" s="2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2"/>
      <c r="F875" s="2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2"/>
      <c r="F876" s="2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2"/>
      <c r="F877" s="2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2"/>
      <c r="F878" s="2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2"/>
      <c r="F879" s="2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2"/>
      <c r="F880" s="2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2"/>
      <c r="F881" s="2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2"/>
      <c r="F882" s="2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2"/>
      <c r="F883" s="2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2"/>
      <c r="F884" s="2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2"/>
      <c r="F885" s="2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2"/>
      <c r="F886" s="2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2"/>
      <c r="F887" s="2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2"/>
      <c r="F888" s="2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2"/>
      <c r="F889" s="2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2"/>
      <c r="F890" s="2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2"/>
      <c r="F891" s="2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2"/>
      <c r="F892" s="2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2"/>
      <c r="F893" s="2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2"/>
      <c r="F894" s="2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2"/>
      <c r="F895" s="2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2"/>
      <c r="F896" s="2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2"/>
      <c r="F897" s="2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2"/>
      <c r="F898" s="2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2"/>
      <c r="F899" s="2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2"/>
      <c r="F900" s="2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2"/>
      <c r="F901" s="2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2"/>
      <c r="F902" s="2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2"/>
      <c r="F903" s="2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2"/>
      <c r="F904" s="2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2"/>
      <c r="F905" s="2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2"/>
      <c r="F906" s="2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2"/>
      <c r="F907" s="2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2"/>
      <c r="F908" s="2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2"/>
      <c r="F909" s="2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2"/>
      <c r="F910" s="2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2"/>
      <c r="F911" s="2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2"/>
      <c r="F912" s="2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2"/>
      <c r="F913" s="2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2"/>
      <c r="F914" s="2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2"/>
      <c r="F915" s="2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2"/>
      <c r="F916" s="2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2"/>
      <c r="F917" s="2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2"/>
      <c r="F918" s="2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2"/>
      <c r="F919" s="2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2"/>
      <c r="F920" s="2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2"/>
      <c r="F921" s="2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2"/>
      <c r="F922" s="2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2"/>
      <c r="F923" s="2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2"/>
      <c r="F924" s="2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2"/>
      <c r="F925" s="2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2"/>
      <c r="F926" s="2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2"/>
      <c r="F927" s="2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2"/>
      <c r="F928" s="2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2"/>
      <c r="F929" s="2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2"/>
      <c r="F930" s="2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2"/>
      <c r="F931" s="2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2"/>
      <c r="F932" s="2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2"/>
      <c r="F933" s="2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2"/>
      <c r="F934" s="2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2"/>
      <c r="F935" s="2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2"/>
      <c r="F936" s="2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2"/>
      <c r="F937" s="2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2"/>
      <c r="F938" s="2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2"/>
      <c r="F939" s="2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2"/>
      <c r="F940" s="2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2"/>
      <c r="F941" s="2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2"/>
      <c r="F942" s="2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2"/>
      <c r="F943" s="2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2"/>
      <c r="F944" s="2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2"/>
      <c r="F945" s="2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2"/>
      <c r="F946" s="2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2"/>
      <c r="F947" s="2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2"/>
      <c r="F948" s="2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2"/>
      <c r="F949" s="2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2"/>
      <c r="F950" s="2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2"/>
      <c r="F951" s="2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2"/>
      <c r="F952" s="2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2"/>
      <c r="F953" s="2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2"/>
      <c r="F954" s="2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2"/>
      <c r="F955" s="2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2"/>
      <c r="F956" s="2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2"/>
      <c r="F957" s="2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2"/>
      <c r="F958" s="2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2"/>
      <c r="F959" s="2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2"/>
      <c r="F960" s="2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2"/>
      <c r="F961" s="2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2"/>
      <c r="F962" s="2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2"/>
      <c r="F963" s="2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2"/>
      <c r="F964" s="2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2"/>
      <c r="F965" s="2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2"/>
      <c r="F966" s="2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2"/>
      <c r="F967" s="2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2"/>
      <c r="F968" s="2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2"/>
      <c r="F969" s="2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2"/>
      <c r="F970" s="2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2"/>
      <c r="F971" s="2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2"/>
      <c r="F972" s="2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2"/>
      <c r="F973" s="2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2"/>
      <c r="F974" s="2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2"/>
      <c r="F975" s="2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2"/>
      <c r="F976" s="2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2"/>
      <c r="F977" s="2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2"/>
      <c r="F978" s="2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2"/>
      <c r="F979" s="2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2"/>
      <c r="F980" s="2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2"/>
      <c r="F981" s="2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2"/>
      <c r="F982" s="2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2"/>
      <c r="F983" s="2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2"/>
      <c r="F984" s="2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2"/>
      <c r="F985" s="2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2"/>
      <c r="F986" s="2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2"/>
      <c r="F987" s="2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2"/>
      <c r="F988" s="2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2"/>
      <c r="F989" s="2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2"/>
      <c r="F990" s="2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2"/>
      <c r="F991" s="2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2"/>
      <c r="F992" s="2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2"/>
      <c r="F993" s="2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2"/>
      <c r="F994" s="2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2"/>
      <c r="F995" s="2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2"/>
      <c r="F996" s="2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2"/>
      <c r="F997" s="2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2"/>
      <c r="F998" s="2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2"/>
      <c r="F999" s="2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2"/>
      <c r="F1000" s="2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4:G4"/>
    <mergeCell ref="E6:G8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3.0"/>
    <col customWidth="1" min="2" max="2" width="17.22"/>
    <col customWidth="1" min="3" max="3" width="19.56"/>
    <col customWidth="1" min="4" max="4" width="14.0"/>
    <col customWidth="1" hidden="1" min="6" max="6" width="6.78"/>
    <col customWidth="1" hidden="1" min="7" max="7" width="5.0"/>
    <col customWidth="1" hidden="1" min="8" max="8" width="4.22"/>
    <col customWidth="1" hidden="1" min="9" max="9" width="4.78"/>
    <col customWidth="1" hidden="1" min="10" max="10" width="3.78"/>
    <col customWidth="1" hidden="1" min="11" max="13" width="3.89"/>
    <col customWidth="1" hidden="1" min="14" max="14" width="4.33"/>
    <col customWidth="1" hidden="1" min="15" max="16" width="4.44"/>
    <col customWidth="1" hidden="1" min="17" max="20" width="3.89"/>
    <col customWidth="1" hidden="1" min="21" max="21" width="5.78"/>
    <col customWidth="1" min="22" max="22" width="13.0"/>
    <col customWidth="1" min="23" max="23" width="15.11"/>
    <col customWidth="1" min="24" max="24" width="5.33"/>
    <col customWidth="1" min="25" max="26" width="11.89"/>
    <col customWidth="1" min="27" max="27" width="23.78"/>
    <col customWidth="1" min="28" max="28" width="10.67"/>
    <col customWidth="1" min="29" max="40" width="9.89"/>
    <col customWidth="1" min="41" max="41" width="12.22"/>
    <col customWidth="1" min="42" max="42" width="6.44"/>
    <col customWidth="1" hidden="1" min="43" max="50" width="8.56"/>
    <col customWidth="1" min="51" max="51" width="6.44"/>
    <col customWidth="1" min="52" max="53" width="8.56"/>
  </cols>
  <sheetData>
    <row r="1" ht="21.0" customHeight="1">
      <c r="A1" s="1"/>
      <c r="B1" s="40"/>
      <c r="C1" s="41"/>
      <c r="D1" s="42"/>
      <c r="E1" s="43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5"/>
      <c r="W1" s="46"/>
      <c r="X1" s="46"/>
      <c r="Y1" s="41"/>
      <c r="Z1" s="41"/>
      <c r="AA1" s="41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1"/>
      <c r="AP1" s="41"/>
      <c r="AQ1" s="41"/>
      <c r="AR1" s="41"/>
      <c r="AS1" s="47"/>
      <c r="AT1" s="47"/>
      <c r="AU1" s="47"/>
      <c r="AV1" s="41"/>
      <c r="AW1" s="41"/>
      <c r="AX1" s="41"/>
      <c r="AY1" s="41"/>
      <c r="AZ1" s="41"/>
      <c r="BA1" s="41"/>
    </row>
    <row r="2" ht="30.0" customHeight="1">
      <c r="A2" s="1"/>
      <c r="B2" s="40"/>
      <c r="C2" s="41"/>
      <c r="D2" s="42"/>
      <c r="E2" s="43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5"/>
      <c r="W2" s="46"/>
      <c r="X2" s="46"/>
      <c r="Y2" s="45"/>
      <c r="Z2" s="45"/>
      <c r="AA2" s="48" t="s">
        <v>13</v>
      </c>
      <c r="AB2" s="49">
        <f>SUM(AO$11:AO$1048576)</f>
        <v>0</v>
      </c>
      <c r="AC2" s="50" t="s">
        <v>14</v>
      </c>
      <c r="AD2" s="51"/>
      <c r="AE2" s="51"/>
      <c r="AF2" s="51"/>
      <c r="AG2" s="51"/>
      <c r="AH2" s="52"/>
      <c r="AI2" s="52"/>
      <c r="AJ2" s="53"/>
      <c r="AK2" s="53"/>
      <c r="AL2" s="53"/>
      <c r="AM2" s="53"/>
      <c r="AN2" s="53"/>
      <c r="AO2" s="41"/>
      <c r="AP2" s="41"/>
      <c r="AQ2" s="41"/>
      <c r="AR2" s="41"/>
      <c r="AS2" s="47"/>
      <c r="AT2" s="47"/>
      <c r="AU2" s="47"/>
      <c r="AV2" s="41"/>
      <c r="AW2" s="41"/>
      <c r="AX2" s="41"/>
      <c r="AY2" s="41"/>
      <c r="AZ2" s="41"/>
      <c r="BA2" s="41"/>
    </row>
    <row r="3" ht="15.75" customHeight="1">
      <c r="A3" s="1"/>
      <c r="B3" s="40"/>
      <c r="C3" s="41"/>
      <c r="D3" s="42"/>
      <c r="E3" s="43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5"/>
      <c r="W3" s="46"/>
      <c r="X3" s="46"/>
      <c r="Y3" s="45"/>
      <c r="Z3" s="45"/>
      <c r="AA3" s="54" t="s">
        <v>15</v>
      </c>
      <c r="AB3" s="55">
        <f>SUM(AB11:AN20)+SUM(AB21:AN21)*X21</f>
        <v>0</v>
      </c>
      <c r="AC3" s="56"/>
      <c r="AD3" s="51"/>
      <c r="AE3" s="51"/>
      <c r="AF3" s="51"/>
      <c r="AG3" s="51"/>
      <c r="AH3" s="57"/>
      <c r="AI3" s="57"/>
      <c r="AJ3" s="1"/>
      <c r="AK3" s="1"/>
      <c r="AL3" s="1"/>
      <c r="AM3" s="1"/>
      <c r="AN3" s="1"/>
      <c r="AO3" s="41"/>
      <c r="AP3" s="41"/>
      <c r="AQ3" s="41"/>
      <c r="AR3" s="41"/>
      <c r="AS3" s="47"/>
      <c r="AT3" s="47"/>
      <c r="AU3" s="47"/>
      <c r="AV3" s="41"/>
      <c r="AW3" s="41"/>
      <c r="AX3" s="41"/>
      <c r="AY3" s="41"/>
      <c r="AZ3" s="41"/>
      <c r="BA3" s="41"/>
    </row>
    <row r="4" ht="28.5" customHeight="1">
      <c r="A4" s="1"/>
      <c r="B4" s="40"/>
      <c r="C4" s="41"/>
      <c r="D4" s="42"/>
      <c r="E4" s="43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45"/>
      <c r="W4" s="46"/>
      <c r="X4" s="46"/>
      <c r="Y4" s="45"/>
      <c r="Z4" s="45"/>
      <c r="AA4" s="59" t="s">
        <v>16</v>
      </c>
      <c r="AB4" s="60">
        <f>SUM(G$11:G$1048576)</f>
        <v>0</v>
      </c>
      <c r="AC4" s="61" t="s">
        <v>17</v>
      </c>
      <c r="AD4" s="51"/>
      <c r="AE4" s="51"/>
      <c r="AF4" s="51"/>
      <c r="AG4" s="51"/>
      <c r="AI4" s="57"/>
      <c r="AJ4" s="1"/>
      <c r="AK4" s="1"/>
      <c r="AL4" s="1"/>
      <c r="AM4" s="1"/>
      <c r="AN4" s="1"/>
      <c r="AO4" s="41"/>
      <c r="AP4" s="41"/>
      <c r="AQ4" s="41"/>
      <c r="AR4" s="41"/>
      <c r="AS4" s="47"/>
      <c r="AT4" s="47"/>
      <c r="AU4" s="47"/>
      <c r="AV4" s="41"/>
      <c r="AW4" s="41"/>
      <c r="AX4" s="41"/>
      <c r="AY4" s="41"/>
      <c r="AZ4" s="41"/>
      <c r="BA4" s="41"/>
    </row>
    <row r="5" ht="28.5" customHeight="1">
      <c r="A5" s="1"/>
      <c r="B5" s="40"/>
      <c r="C5" s="41"/>
      <c r="D5" s="42"/>
      <c r="E5" s="43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45"/>
      <c r="W5" s="46"/>
      <c r="X5" s="46"/>
      <c r="Y5" s="45"/>
      <c r="Z5" s="45"/>
      <c r="AA5" s="62"/>
      <c r="AB5" s="63"/>
      <c r="AC5" s="64"/>
      <c r="AD5" s="65"/>
      <c r="AE5" s="65"/>
      <c r="AF5" s="65"/>
      <c r="AG5" s="66"/>
      <c r="AI5" s="57"/>
      <c r="AJ5" s="1"/>
      <c r="AK5" s="1"/>
      <c r="AL5" s="1"/>
      <c r="AM5" s="1"/>
      <c r="AN5" s="1"/>
      <c r="AO5" s="41"/>
      <c r="AP5" s="41"/>
      <c r="AQ5" s="41"/>
      <c r="AR5" s="41"/>
      <c r="AS5" s="47"/>
      <c r="AT5" s="47"/>
      <c r="AU5" s="47"/>
      <c r="AV5" s="41"/>
      <c r="AW5" s="41"/>
      <c r="AX5" s="41"/>
      <c r="AY5" s="41"/>
      <c r="AZ5" s="41"/>
      <c r="BA5" s="41"/>
    </row>
    <row r="6" ht="21.0" customHeight="1">
      <c r="A6" s="1"/>
      <c r="B6" s="40"/>
      <c r="C6" s="41"/>
      <c r="D6" s="42"/>
      <c r="E6" s="4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5"/>
      <c r="W6" s="46"/>
      <c r="X6" s="46"/>
      <c r="Y6" s="41"/>
      <c r="Z6" s="41"/>
      <c r="AA6" s="47"/>
      <c r="AB6" s="47"/>
      <c r="AC6" s="47"/>
      <c r="AD6" s="47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67"/>
      <c r="AP6" s="41"/>
      <c r="AQ6" s="41"/>
      <c r="AR6" s="41"/>
      <c r="AS6" s="47"/>
      <c r="AT6" s="47"/>
      <c r="AU6" s="47"/>
      <c r="AV6" s="41"/>
      <c r="AW6" s="41"/>
      <c r="AX6" s="41"/>
      <c r="AY6" s="41"/>
      <c r="AZ6" s="41"/>
      <c r="BA6" s="41"/>
    </row>
    <row r="7" ht="21.0" hidden="1" customHeight="1">
      <c r="A7" s="1"/>
      <c r="B7" s="40"/>
      <c r="C7" s="41"/>
      <c r="D7" s="42"/>
      <c r="E7" s="43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5"/>
      <c r="W7" s="46"/>
      <c r="X7" s="46"/>
      <c r="Y7" s="41"/>
      <c r="Z7" s="41"/>
      <c r="AA7" s="41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1"/>
      <c r="AP7" s="41"/>
      <c r="AQ7" s="41"/>
      <c r="AR7" s="41"/>
      <c r="AS7" s="47"/>
      <c r="AT7" s="47"/>
      <c r="AU7" s="47"/>
      <c r="AV7" s="41"/>
      <c r="AW7" s="41"/>
      <c r="AX7" s="41"/>
      <c r="AY7" s="41"/>
      <c r="AZ7" s="41"/>
      <c r="BA7" s="41"/>
    </row>
    <row r="8" ht="21.0" customHeight="1">
      <c r="A8" s="1"/>
      <c r="B8" s="68"/>
      <c r="C8" s="69"/>
      <c r="D8" s="70"/>
      <c r="E8" s="71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3"/>
      <c r="W8" s="74"/>
      <c r="X8" s="74"/>
      <c r="Y8" s="69"/>
      <c r="Z8" s="69"/>
      <c r="AA8" s="75" t="s">
        <v>18</v>
      </c>
      <c r="AB8" s="76">
        <f t="shared" ref="AB8:AN8" si="1">SUM(H:H)</f>
        <v>0</v>
      </c>
      <c r="AC8" s="77">
        <f t="shared" si="1"/>
        <v>0</v>
      </c>
      <c r="AD8" s="77">
        <f t="shared" si="1"/>
        <v>0</v>
      </c>
      <c r="AE8" s="77">
        <f t="shared" si="1"/>
        <v>0</v>
      </c>
      <c r="AF8" s="77">
        <f t="shared" si="1"/>
        <v>0</v>
      </c>
      <c r="AG8" s="77">
        <f t="shared" si="1"/>
        <v>0</v>
      </c>
      <c r="AH8" s="77">
        <f t="shared" si="1"/>
        <v>0</v>
      </c>
      <c r="AI8" s="77">
        <f t="shared" si="1"/>
        <v>0</v>
      </c>
      <c r="AJ8" s="77">
        <f t="shared" si="1"/>
        <v>0</v>
      </c>
      <c r="AK8" s="77">
        <f t="shared" si="1"/>
        <v>0</v>
      </c>
      <c r="AL8" s="77">
        <f t="shared" si="1"/>
        <v>0</v>
      </c>
      <c r="AM8" s="77">
        <f t="shared" si="1"/>
        <v>0</v>
      </c>
      <c r="AN8" s="78">
        <f t="shared" si="1"/>
        <v>0</v>
      </c>
      <c r="AO8" s="79">
        <f>SUM(AB8:AN8)</f>
        <v>0</v>
      </c>
      <c r="AP8" s="80"/>
      <c r="AQ8" s="69"/>
      <c r="AR8" s="69"/>
      <c r="AS8" s="81"/>
      <c r="AT8" s="81"/>
      <c r="AU8" s="81"/>
      <c r="AV8" s="69"/>
      <c r="AW8" s="69"/>
      <c r="AX8" s="41"/>
      <c r="AY8" s="41"/>
      <c r="AZ8" s="82" t="s">
        <v>19</v>
      </c>
      <c r="BA8" s="83">
        <f>SUM(BA$11:BA$1048576)</f>
        <v>0</v>
      </c>
    </row>
    <row r="9" ht="93.75" customHeight="1">
      <c r="A9" s="2"/>
      <c r="B9" s="84" t="s">
        <v>20</v>
      </c>
      <c r="C9" s="85"/>
      <c r="D9" s="86" t="s">
        <v>21</v>
      </c>
      <c r="E9" s="85" t="s">
        <v>22</v>
      </c>
      <c r="F9" s="85" t="s">
        <v>23</v>
      </c>
      <c r="G9" s="87" t="s">
        <v>24</v>
      </c>
      <c r="H9" s="88" t="s">
        <v>25</v>
      </c>
      <c r="I9" s="85" t="s">
        <v>26</v>
      </c>
      <c r="J9" s="89" t="s">
        <v>27</v>
      </c>
      <c r="K9" s="90" t="s">
        <v>28</v>
      </c>
      <c r="L9" s="91" t="s">
        <v>29</v>
      </c>
      <c r="M9" s="92" t="s">
        <v>30</v>
      </c>
      <c r="N9" s="93" t="s">
        <v>31</v>
      </c>
      <c r="O9" s="94" t="s">
        <v>32</v>
      </c>
      <c r="P9" s="95" t="s">
        <v>33</v>
      </c>
      <c r="Q9" s="96" t="s">
        <v>34</v>
      </c>
      <c r="R9" s="97" t="s">
        <v>35</v>
      </c>
      <c r="S9" s="98" t="s">
        <v>36</v>
      </c>
      <c r="T9" s="99" t="s">
        <v>37</v>
      </c>
      <c r="U9" s="85" t="s">
        <v>38</v>
      </c>
      <c r="V9" s="85" t="s">
        <v>39</v>
      </c>
      <c r="W9" s="85" t="s">
        <v>40</v>
      </c>
      <c r="X9" s="100" t="s">
        <v>41</v>
      </c>
      <c r="Y9" s="101" t="s">
        <v>42</v>
      </c>
      <c r="Z9" s="102" t="s">
        <v>43</v>
      </c>
      <c r="AA9" s="101" t="s">
        <v>7</v>
      </c>
      <c r="AB9" s="103" t="s">
        <v>44</v>
      </c>
      <c r="AC9" s="104" t="s">
        <v>45</v>
      </c>
      <c r="AD9" s="105" t="s">
        <v>46</v>
      </c>
      <c r="AE9" s="106" t="s">
        <v>47</v>
      </c>
      <c r="AF9" s="107" t="s">
        <v>48</v>
      </c>
      <c r="AG9" s="108" t="s">
        <v>49</v>
      </c>
      <c r="AH9" s="109" t="s">
        <v>50</v>
      </c>
      <c r="AI9" s="110" t="s">
        <v>51</v>
      </c>
      <c r="AJ9" s="111" t="s">
        <v>52</v>
      </c>
      <c r="AK9" s="112" t="s">
        <v>53</v>
      </c>
      <c r="AL9" s="113" t="s">
        <v>54</v>
      </c>
      <c r="AM9" s="114" t="s">
        <v>55</v>
      </c>
      <c r="AN9" s="115" t="s">
        <v>56</v>
      </c>
      <c r="AO9" s="116" t="s">
        <v>57</v>
      </c>
      <c r="AP9" s="116" t="s">
        <v>58</v>
      </c>
      <c r="AQ9" s="81" t="s">
        <v>59</v>
      </c>
      <c r="AR9" s="81" t="s">
        <v>60</v>
      </c>
      <c r="AS9" s="81" t="s">
        <v>61</v>
      </c>
      <c r="AT9" s="81" t="s">
        <v>62</v>
      </c>
      <c r="AU9" s="81" t="s">
        <v>63</v>
      </c>
      <c r="AV9" s="81" t="s">
        <v>64</v>
      </c>
      <c r="AW9" s="81" t="s">
        <v>65</v>
      </c>
      <c r="AX9" s="47"/>
      <c r="AY9" s="47"/>
      <c r="AZ9" s="117" t="s">
        <v>66</v>
      </c>
      <c r="BA9" s="117" t="s">
        <v>8</v>
      </c>
    </row>
    <row r="10" ht="54.75" customHeight="1">
      <c r="A10" s="2"/>
      <c r="B10" s="118" t="s">
        <v>67</v>
      </c>
      <c r="C10" s="119"/>
      <c r="D10" s="70"/>
      <c r="E10" s="120"/>
      <c r="F10" s="119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121"/>
      <c r="W10" s="122"/>
      <c r="X10" s="122"/>
      <c r="Y10" s="119"/>
      <c r="Z10" s="119"/>
      <c r="AA10" s="47"/>
      <c r="AB10" s="123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5"/>
      <c r="AP10" s="125" t="s">
        <v>68</v>
      </c>
      <c r="AQ10" s="81"/>
      <c r="AR10" s="81"/>
      <c r="AS10" s="81"/>
      <c r="AT10" s="81"/>
      <c r="AU10" s="81"/>
      <c r="AV10" s="81"/>
      <c r="AW10" s="81"/>
      <c r="AX10" s="47"/>
      <c r="AY10" s="47"/>
      <c r="AZ10" s="47"/>
      <c r="BA10" s="47"/>
    </row>
    <row r="11" ht="91.5" customHeight="1">
      <c r="A11" s="2"/>
      <c r="B11" s="126" t="s">
        <v>69</v>
      </c>
      <c r="C11" s="127">
        <v>0.0</v>
      </c>
      <c r="D11" s="128" t="s">
        <v>70</v>
      </c>
      <c r="E11" s="129" t="s">
        <v>71</v>
      </c>
      <c r="F11" s="130">
        <v>1.1</v>
      </c>
      <c r="G11" s="131">
        <f t="shared" ref="G11:G21" si="2">SUM(AB11:AN11)*F11</f>
        <v>0</v>
      </c>
      <c r="H11" s="131">
        <f t="shared" ref="H11:H21" si="3">AB11*X11</f>
        <v>0</v>
      </c>
      <c r="I11" s="131">
        <f t="shared" ref="I11:I21" si="4">AC11*X11</f>
        <v>0</v>
      </c>
      <c r="J11" s="131">
        <f t="shared" ref="J11:J21" si="5">AD11*X11</f>
        <v>0</v>
      </c>
      <c r="K11" s="131">
        <f t="shared" ref="K11:K21" si="6">AE11*X11</f>
        <v>0</v>
      </c>
      <c r="L11" s="131">
        <f t="shared" ref="L11:L21" si="7">AF11*X11</f>
        <v>0</v>
      </c>
      <c r="M11" s="131">
        <f t="shared" ref="M11:M21" si="8">AG11*X11</f>
        <v>0</v>
      </c>
      <c r="N11" s="131">
        <f t="shared" ref="N11:N21" si="9">AH11*X11</f>
        <v>0</v>
      </c>
      <c r="O11" s="131">
        <f t="shared" ref="O11:O21" si="10">AI11*X11</f>
        <v>0</v>
      </c>
      <c r="P11" s="131">
        <f t="shared" ref="P11:P21" si="11">AJ11*X11</f>
        <v>0</v>
      </c>
      <c r="Q11" s="131">
        <f t="shared" ref="Q11:Q21" si="12">AK11*X11</f>
        <v>0</v>
      </c>
      <c r="R11" s="131">
        <f t="shared" ref="R11:R21" si="13">AL11*X11</f>
        <v>0</v>
      </c>
      <c r="S11" s="131">
        <f t="shared" ref="S11:S21" si="14">AM11*X11</f>
        <v>0</v>
      </c>
      <c r="T11" s="131">
        <f t="shared" ref="T11:T21" si="15">AN11*X11</f>
        <v>0</v>
      </c>
      <c r="U11" s="131">
        <v>1.0</v>
      </c>
      <c r="V11" s="132" t="s">
        <v>72</v>
      </c>
      <c r="W11" s="133" t="s">
        <v>73</v>
      </c>
      <c r="X11" s="134">
        <v>1.0</v>
      </c>
      <c r="Y11" s="135">
        <v>0.0</v>
      </c>
      <c r="Z11" s="135" t="s">
        <v>74</v>
      </c>
      <c r="AA11" s="136">
        <v>173.4</v>
      </c>
      <c r="AB11" s="137"/>
      <c r="AC11" s="138"/>
      <c r="AD11" s="131"/>
      <c r="AE11" s="139"/>
      <c r="AF11" s="131"/>
      <c r="AG11" s="139"/>
      <c r="AH11" s="131"/>
      <c r="AI11" s="139"/>
      <c r="AJ11" s="131"/>
      <c r="AK11" s="139"/>
      <c r="AL11" s="131"/>
      <c r="AM11" s="139"/>
      <c r="AN11" s="140"/>
      <c r="AO11" s="141">
        <f t="shared" ref="AO11:AO21" si="16">AA11*SUM(AB11:AN11)</f>
        <v>0</v>
      </c>
      <c r="AP11" s="141" t="str">
        <f t="shared" ref="AP11:AP21" si="17">IF(SUM(AB11:AN11)&gt;0,"Yes","No")</f>
        <v>No</v>
      </c>
      <c r="AQ11" s="81">
        <f t="shared" ref="AQ11:AQ12" si="18">X11</f>
        <v>1</v>
      </c>
      <c r="AR11" s="81"/>
      <c r="AS11" s="81"/>
      <c r="AT11" s="81"/>
      <c r="AU11" s="81"/>
      <c r="AV11" s="81"/>
      <c r="AW11" s="81"/>
      <c r="AX11" s="47"/>
      <c r="AY11" s="47"/>
      <c r="AZ11" s="142">
        <v>1.0</v>
      </c>
      <c r="BA11" s="143">
        <f t="shared" ref="BA11:BA21" si="19">AZ11*SUM(AB11:AN11)</f>
        <v>0</v>
      </c>
    </row>
    <row r="12" ht="91.5" customHeight="1">
      <c r="A12" s="2"/>
      <c r="B12" s="144" t="s">
        <v>75</v>
      </c>
      <c r="C12" s="145"/>
      <c r="D12" s="146" t="s">
        <v>76</v>
      </c>
      <c r="E12" s="147" t="s">
        <v>71</v>
      </c>
      <c r="F12" s="148">
        <v>2.0</v>
      </c>
      <c r="G12" s="81">
        <f t="shared" si="2"/>
        <v>0</v>
      </c>
      <c r="H12" s="81">
        <f t="shared" si="3"/>
        <v>0</v>
      </c>
      <c r="I12" s="81">
        <f t="shared" si="4"/>
        <v>0</v>
      </c>
      <c r="J12" s="81">
        <f t="shared" si="5"/>
        <v>0</v>
      </c>
      <c r="K12" s="81">
        <f t="shared" si="6"/>
        <v>0</v>
      </c>
      <c r="L12" s="81">
        <f t="shared" si="7"/>
        <v>0</v>
      </c>
      <c r="M12" s="81">
        <f t="shared" si="8"/>
        <v>0</v>
      </c>
      <c r="N12" s="81">
        <f t="shared" si="9"/>
        <v>0</v>
      </c>
      <c r="O12" s="81">
        <f t="shared" si="10"/>
        <v>0</v>
      </c>
      <c r="P12" s="81">
        <f t="shared" si="11"/>
        <v>0</v>
      </c>
      <c r="Q12" s="81">
        <f t="shared" si="12"/>
        <v>0</v>
      </c>
      <c r="R12" s="81">
        <f t="shared" si="13"/>
        <v>0</v>
      </c>
      <c r="S12" s="81">
        <f t="shared" si="14"/>
        <v>0</v>
      </c>
      <c r="T12" s="81">
        <f t="shared" si="15"/>
        <v>0</v>
      </c>
      <c r="U12" s="81">
        <v>1.0</v>
      </c>
      <c r="V12" s="149" t="s">
        <v>77</v>
      </c>
      <c r="W12" s="150" t="s">
        <v>78</v>
      </c>
      <c r="X12" s="151">
        <v>1.0</v>
      </c>
      <c r="Y12" s="152">
        <v>0.0</v>
      </c>
      <c r="Z12" s="152" t="s">
        <v>74</v>
      </c>
      <c r="AA12" s="153">
        <v>224.4</v>
      </c>
      <c r="AB12" s="154"/>
      <c r="AC12" s="155"/>
      <c r="AD12" s="156"/>
      <c r="AE12" s="157"/>
      <c r="AF12" s="156"/>
      <c r="AG12" s="157"/>
      <c r="AH12" s="156"/>
      <c r="AI12" s="157"/>
      <c r="AJ12" s="156"/>
      <c r="AK12" s="157"/>
      <c r="AL12" s="156"/>
      <c r="AM12" s="157"/>
      <c r="AN12" s="158"/>
      <c r="AO12" s="159">
        <f t="shared" si="16"/>
        <v>0</v>
      </c>
      <c r="AP12" s="159" t="str">
        <f t="shared" si="17"/>
        <v>No</v>
      </c>
      <c r="AQ12" s="81">
        <f t="shared" si="18"/>
        <v>1</v>
      </c>
      <c r="AR12" s="81"/>
      <c r="AS12" s="81"/>
      <c r="AT12" s="81"/>
      <c r="AU12" s="81"/>
      <c r="AV12" s="81"/>
      <c r="AW12" s="81"/>
      <c r="AX12" s="47"/>
      <c r="AY12" s="47"/>
      <c r="AZ12" s="160">
        <v>1.0</v>
      </c>
      <c r="BA12" s="161">
        <f t="shared" si="19"/>
        <v>0</v>
      </c>
    </row>
    <row r="13" ht="91.5" customHeight="1">
      <c r="A13" s="2"/>
      <c r="B13" s="162" t="s">
        <v>79</v>
      </c>
      <c r="C13" s="145"/>
      <c r="D13" s="163" t="s">
        <v>80</v>
      </c>
      <c r="E13" s="164" t="s">
        <v>71</v>
      </c>
      <c r="F13" s="165">
        <v>3.0</v>
      </c>
      <c r="G13" s="166">
        <f t="shared" si="2"/>
        <v>0</v>
      </c>
      <c r="H13" s="166">
        <f t="shared" si="3"/>
        <v>0</v>
      </c>
      <c r="I13" s="166">
        <f t="shared" si="4"/>
        <v>0</v>
      </c>
      <c r="J13" s="166">
        <f t="shared" si="5"/>
        <v>0</v>
      </c>
      <c r="K13" s="166">
        <f t="shared" si="6"/>
        <v>0</v>
      </c>
      <c r="L13" s="166">
        <f t="shared" si="7"/>
        <v>0</v>
      </c>
      <c r="M13" s="166">
        <f t="shared" si="8"/>
        <v>0</v>
      </c>
      <c r="N13" s="166">
        <f t="shared" si="9"/>
        <v>0</v>
      </c>
      <c r="O13" s="166">
        <f t="shared" si="10"/>
        <v>0</v>
      </c>
      <c r="P13" s="166">
        <f t="shared" si="11"/>
        <v>0</v>
      </c>
      <c r="Q13" s="166">
        <f t="shared" si="12"/>
        <v>0</v>
      </c>
      <c r="R13" s="166">
        <f t="shared" si="13"/>
        <v>0</v>
      </c>
      <c r="S13" s="166">
        <f t="shared" si="14"/>
        <v>0</v>
      </c>
      <c r="T13" s="166">
        <f t="shared" si="15"/>
        <v>0</v>
      </c>
      <c r="U13" s="166">
        <v>1.0</v>
      </c>
      <c r="V13" s="167" t="s">
        <v>77</v>
      </c>
      <c r="W13" s="168" t="s">
        <v>81</v>
      </c>
      <c r="X13" s="169">
        <v>1.0</v>
      </c>
      <c r="Y13" s="170">
        <v>0.0</v>
      </c>
      <c r="Z13" s="170" t="s">
        <v>74</v>
      </c>
      <c r="AA13" s="171">
        <v>265.2</v>
      </c>
      <c r="AB13" s="172"/>
      <c r="AC13" s="173"/>
      <c r="AD13" s="166"/>
      <c r="AE13" s="174"/>
      <c r="AF13" s="166"/>
      <c r="AG13" s="174"/>
      <c r="AH13" s="166"/>
      <c r="AI13" s="174"/>
      <c r="AJ13" s="166"/>
      <c r="AK13" s="174"/>
      <c r="AL13" s="166"/>
      <c r="AM13" s="174"/>
      <c r="AN13" s="175"/>
      <c r="AO13" s="176">
        <f t="shared" si="16"/>
        <v>0</v>
      </c>
      <c r="AP13" s="176" t="str">
        <f t="shared" si="17"/>
        <v>No</v>
      </c>
      <c r="AQ13" s="81">
        <v>1.0</v>
      </c>
      <c r="AR13" s="81"/>
      <c r="AS13" s="81"/>
      <c r="AT13" s="81"/>
      <c r="AU13" s="81"/>
      <c r="AV13" s="81"/>
      <c r="AW13" s="81"/>
      <c r="AX13" s="47"/>
      <c r="AY13" s="47"/>
      <c r="AZ13" s="160">
        <v>1.0</v>
      </c>
      <c r="BA13" s="161">
        <f t="shared" si="19"/>
        <v>0</v>
      </c>
    </row>
    <row r="14" ht="91.5" customHeight="1">
      <c r="A14" s="2"/>
      <c r="B14" s="144" t="s">
        <v>82</v>
      </c>
      <c r="C14" s="145"/>
      <c r="D14" s="146" t="s">
        <v>83</v>
      </c>
      <c r="E14" s="147" t="s">
        <v>71</v>
      </c>
      <c r="F14" s="148">
        <v>3.35</v>
      </c>
      <c r="G14" s="81">
        <f t="shared" si="2"/>
        <v>0</v>
      </c>
      <c r="H14" s="81">
        <f t="shared" si="3"/>
        <v>0</v>
      </c>
      <c r="I14" s="81">
        <f t="shared" si="4"/>
        <v>0</v>
      </c>
      <c r="J14" s="81">
        <f t="shared" si="5"/>
        <v>0</v>
      </c>
      <c r="K14" s="81">
        <f t="shared" si="6"/>
        <v>0</v>
      </c>
      <c r="L14" s="81">
        <f t="shared" si="7"/>
        <v>0</v>
      </c>
      <c r="M14" s="81">
        <f t="shared" si="8"/>
        <v>0</v>
      </c>
      <c r="N14" s="81">
        <f t="shared" si="9"/>
        <v>0</v>
      </c>
      <c r="O14" s="81">
        <f t="shared" si="10"/>
        <v>0</v>
      </c>
      <c r="P14" s="81">
        <f t="shared" si="11"/>
        <v>0</v>
      </c>
      <c r="Q14" s="81">
        <f t="shared" si="12"/>
        <v>0</v>
      </c>
      <c r="R14" s="81">
        <f t="shared" si="13"/>
        <v>0</v>
      </c>
      <c r="S14" s="81">
        <f t="shared" si="14"/>
        <v>0</v>
      </c>
      <c r="T14" s="81">
        <f t="shared" si="15"/>
        <v>0</v>
      </c>
      <c r="U14" s="81">
        <v>1.0</v>
      </c>
      <c r="V14" s="149" t="s">
        <v>77</v>
      </c>
      <c r="W14" s="150" t="s">
        <v>84</v>
      </c>
      <c r="X14" s="151">
        <v>1.0</v>
      </c>
      <c r="Y14" s="152">
        <v>0.0</v>
      </c>
      <c r="Z14" s="152" t="s">
        <v>74</v>
      </c>
      <c r="AA14" s="153">
        <v>275.4</v>
      </c>
      <c r="AB14" s="154"/>
      <c r="AC14" s="155"/>
      <c r="AD14" s="156"/>
      <c r="AE14" s="157"/>
      <c r="AF14" s="156"/>
      <c r="AG14" s="157"/>
      <c r="AH14" s="156"/>
      <c r="AI14" s="157"/>
      <c r="AJ14" s="156"/>
      <c r="AK14" s="157"/>
      <c r="AL14" s="156"/>
      <c r="AM14" s="157"/>
      <c r="AN14" s="158"/>
      <c r="AO14" s="159">
        <f t="shared" si="16"/>
        <v>0</v>
      </c>
      <c r="AP14" s="159" t="str">
        <f t="shared" si="17"/>
        <v>No</v>
      </c>
      <c r="AQ14" s="81">
        <v>1.0</v>
      </c>
      <c r="AR14" s="81"/>
      <c r="AS14" s="81"/>
      <c r="AT14" s="81"/>
      <c r="AU14" s="81"/>
      <c r="AV14" s="81"/>
      <c r="AW14" s="81"/>
      <c r="AX14" s="47"/>
      <c r="AY14" s="47"/>
      <c r="AZ14" s="160">
        <v>1.0</v>
      </c>
      <c r="BA14" s="161">
        <f t="shared" si="19"/>
        <v>0</v>
      </c>
    </row>
    <row r="15" ht="91.5" customHeight="1">
      <c r="A15" s="2"/>
      <c r="B15" s="162" t="s">
        <v>85</v>
      </c>
      <c r="C15" s="145"/>
      <c r="D15" s="163" t="s">
        <v>86</v>
      </c>
      <c r="E15" s="164" t="s">
        <v>71</v>
      </c>
      <c r="F15" s="165">
        <v>1.2</v>
      </c>
      <c r="G15" s="166">
        <f t="shared" si="2"/>
        <v>0</v>
      </c>
      <c r="H15" s="166">
        <f t="shared" si="3"/>
        <v>0</v>
      </c>
      <c r="I15" s="166">
        <f t="shared" si="4"/>
        <v>0</v>
      </c>
      <c r="J15" s="166">
        <f t="shared" si="5"/>
        <v>0</v>
      </c>
      <c r="K15" s="166">
        <f t="shared" si="6"/>
        <v>0</v>
      </c>
      <c r="L15" s="166">
        <f t="shared" si="7"/>
        <v>0</v>
      </c>
      <c r="M15" s="166">
        <f t="shared" si="8"/>
        <v>0</v>
      </c>
      <c r="N15" s="166">
        <f t="shared" si="9"/>
        <v>0</v>
      </c>
      <c r="O15" s="166">
        <f t="shared" si="10"/>
        <v>0</v>
      </c>
      <c r="P15" s="166">
        <f t="shared" si="11"/>
        <v>0</v>
      </c>
      <c r="Q15" s="166">
        <f t="shared" si="12"/>
        <v>0</v>
      </c>
      <c r="R15" s="166">
        <f t="shared" si="13"/>
        <v>0</v>
      </c>
      <c r="S15" s="166">
        <f t="shared" si="14"/>
        <v>0</v>
      </c>
      <c r="T15" s="166">
        <f t="shared" si="15"/>
        <v>0</v>
      </c>
      <c r="U15" s="166">
        <v>1.0</v>
      </c>
      <c r="V15" s="167" t="s">
        <v>77</v>
      </c>
      <c r="W15" s="168" t="s">
        <v>87</v>
      </c>
      <c r="X15" s="169">
        <v>1.0</v>
      </c>
      <c r="Y15" s="170">
        <v>0.0</v>
      </c>
      <c r="Z15" s="170" t="s">
        <v>74</v>
      </c>
      <c r="AA15" s="171">
        <v>183.6</v>
      </c>
      <c r="AB15" s="172"/>
      <c r="AC15" s="173"/>
      <c r="AD15" s="166"/>
      <c r="AE15" s="174"/>
      <c r="AF15" s="166"/>
      <c r="AG15" s="174"/>
      <c r="AH15" s="166"/>
      <c r="AI15" s="174"/>
      <c r="AJ15" s="166"/>
      <c r="AK15" s="174"/>
      <c r="AL15" s="166"/>
      <c r="AM15" s="174"/>
      <c r="AN15" s="175"/>
      <c r="AO15" s="177">
        <f t="shared" si="16"/>
        <v>0</v>
      </c>
      <c r="AP15" s="176" t="str">
        <f t="shared" si="17"/>
        <v>No</v>
      </c>
      <c r="AQ15" s="81">
        <f t="shared" ref="AQ15:AQ18" si="20">X15</f>
        <v>1</v>
      </c>
      <c r="AR15" s="81"/>
      <c r="AS15" s="81"/>
      <c r="AT15" s="81"/>
      <c r="AU15" s="81"/>
      <c r="AV15" s="81"/>
      <c r="AW15" s="81"/>
      <c r="AX15" s="47"/>
      <c r="AY15" s="47"/>
      <c r="AZ15" s="160">
        <v>1.0</v>
      </c>
      <c r="BA15" s="161">
        <f t="shared" si="19"/>
        <v>0</v>
      </c>
    </row>
    <row r="16" ht="91.5" customHeight="1">
      <c r="A16" s="2"/>
      <c r="B16" s="144" t="s">
        <v>88</v>
      </c>
      <c r="C16" s="145"/>
      <c r="D16" s="146" t="s">
        <v>89</v>
      </c>
      <c r="E16" s="147" t="s">
        <v>71</v>
      </c>
      <c r="F16" s="148">
        <v>1.4</v>
      </c>
      <c r="G16" s="81">
        <f t="shared" si="2"/>
        <v>0</v>
      </c>
      <c r="H16" s="81">
        <f t="shared" si="3"/>
        <v>0</v>
      </c>
      <c r="I16" s="81">
        <f t="shared" si="4"/>
        <v>0</v>
      </c>
      <c r="J16" s="81">
        <f t="shared" si="5"/>
        <v>0</v>
      </c>
      <c r="K16" s="81">
        <f t="shared" si="6"/>
        <v>0</v>
      </c>
      <c r="L16" s="81">
        <f t="shared" si="7"/>
        <v>0</v>
      </c>
      <c r="M16" s="81">
        <f t="shared" si="8"/>
        <v>0</v>
      </c>
      <c r="N16" s="81">
        <f t="shared" si="9"/>
        <v>0</v>
      </c>
      <c r="O16" s="81">
        <f t="shared" si="10"/>
        <v>0</v>
      </c>
      <c r="P16" s="81">
        <f t="shared" si="11"/>
        <v>0</v>
      </c>
      <c r="Q16" s="81">
        <f t="shared" si="12"/>
        <v>0</v>
      </c>
      <c r="R16" s="81">
        <f t="shared" si="13"/>
        <v>0</v>
      </c>
      <c r="S16" s="81">
        <f t="shared" si="14"/>
        <v>0</v>
      </c>
      <c r="T16" s="81">
        <f t="shared" si="15"/>
        <v>0</v>
      </c>
      <c r="U16" s="81">
        <v>1.0</v>
      </c>
      <c r="V16" s="149" t="s">
        <v>77</v>
      </c>
      <c r="W16" s="150" t="s">
        <v>90</v>
      </c>
      <c r="X16" s="151">
        <v>1.0</v>
      </c>
      <c r="Y16" s="152">
        <v>0.0</v>
      </c>
      <c r="Z16" s="152" t="s">
        <v>74</v>
      </c>
      <c r="AA16" s="153">
        <v>193.8</v>
      </c>
      <c r="AB16" s="154"/>
      <c r="AC16" s="155"/>
      <c r="AD16" s="156"/>
      <c r="AE16" s="157"/>
      <c r="AF16" s="156"/>
      <c r="AG16" s="157"/>
      <c r="AH16" s="156"/>
      <c r="AI16" s="157"/>
      <c r="AJ16" s="156"/>
      <c r="AK16" s="157"/>
      <c r="AL16" s="156"/>
      <c r="AM16" s="157"/>
      <c r="AN16" s="158"/>
      <c r="AO16" s="178">
        <f t="shared" si="16"/>
        <v>0</v>
      </c>
      <c r="AP16" s="159" t="str">
        <f t="shared" si="17"/>
        <v>No</v>
      </c>
      <c r="AQ16" s="81">
        <f t="shared" si="20"/>
        <v>1</v>
      </c>
      <c r="AR16" s="81"/>
      <c r="AS16" s="81"/>
      <c r="AT16" s="81"/>
      <c r="AU16" s="81"/>
      <c r="AV16" s="81"/>
      <c r="AW16" s="81"/>
      <c r="AX16" s="47"/>
      <c r="AY16" s="47"/>
      <c r="AZ16" s="160">
        <v>1.0</v>
      </c>
      <c r="BA16" s="161">
        <f t="shared" si="19"/>
        <v>0</v>
      </c>
    </row>
    <row r="17" ht="91.5" customHeight="1">
      <c r="A17" s="2"/>
      <c r="B17" s="162" t="s">
        <v>91</v>
      </c>
      <c r="C17" s="145"/>
      <c r="D17" s="163" t="s">
        <v>92</v>
      </c>
      <c r="E17" s="164" t="s">
        <v>71</v>
      </c>
      <c r="F17" s="165">
        <v>1.5</v>
      </c>
      <c r="G17" s="166">
        <f t="shared" si="2"/>
        <v>0</v>
      </c>
      <c r="H17" s="166">
        <f t="shared" si="3"/>
        <v>0</v>
      </c>
      <c r="I17" s="166">
        <f t="shared" si="4"/>
        <v>0</v>
      </c>
      <c r="J17" s="166">
        <f t="shared" si="5"/>
        <v>0</v>
      </c>
      <c r="K17" s="166">
        <f t="shared" si="6"/>
        <v>0</v>
      </c>
      <c r="L17" s="166">
        <f t="shared" si="7"/>
        <v>0</v>
      </c>
      <c r="M17" s="166">
        <f t="shared" si="8"/>
        <v>0</v>
      </c>
      <c r="N17" s="166">
        <f t="shared" si="9"/>
        <v>0</v>
      </c>
      <c r="O17" s="166">
        <f t="shared" si="10"/>
        <v>0</v>
      </c>
      <c r="P17" s="166">
        <f t="shared" si="11"/>
        <v>0</v>
      </c>
      <c r="Q17" s="166">
        <f t="shared" si="12"/>
        <v>0</v>
      </c>
      <c r="R17" s="166">
        <f t="shared" si="13"/>
        <v>0</v>
      </c>
      <c r="S17" s="166">
        <f t="shared" si="14"/>
        <v>0</v>
      </c>
      <c r="T17" s="166">
        <f t="shared" si="15"/>
        <v>0</v>
      </c>
      <c r="U17" s="166">
        <v>1.0</v>
      </c>
      <c r="V17" s="167" t="s">
        <v>72</v>
      </c>
      <c r="W17" s="168" t="s">
        <v>93</v>
      </c>
      <c r="X17" s="169">
        <v>1.0</v>
      </c>
      <c r="Y17" s="170">
        <v>0.0</v>
      </c>
      <c r="Z17" s="170" t="s">
        <v>74</v>
      </c>
      <c r="AA17" s="171">
        <v>193.8</v>
      </c>
      <c r="AB17" s="172"/>
      <c r="AC17" s="173"/>
      <c r="AD17" s="166"/>
      <c r="AE17" s="174"/>
      <c r="AF17" s="166"/>
      <c r="AG17" s="174"/>
      <c r="AH17" s="166"/>
      <c r="AI17" s="174"/>
      <c r="AJ17" s="166"/>
      <c r="AK17" s="174"/>
      <c r="AL17" s="166"/>
      <c r="AM17" s="174"/>
      <c r="AN17" s="175"/>
      <c r="AO17" s="177">
        <f t="shared" si="16"/>
        <v>0</v>
      </c>
      <c r="AP17" s="176" t="str">
        <f t="shared" si="17"/>
        <v>No</v>
      </c>
      <c r="AQ17" s="81">
        <f t="shared" si="20"/>
        <v>1</v>
      </c>
      <c r="AR17" s="81"/>
      <c r="AS17" s="81"/>
      <c r="AT17" s="81"/>
      <c r="AU17" s="81"/>
      <c r="AV17" s="81"/>
      <c r="AW17" s="81"/>
      <c r="AX17" s="47"/>
      <c r="AY17" s="47"/>
      <c r="AZ17" s="160">
        <v>1.0</v>
      </c>
      <c r="BA17" s="161">
        <f t="shared" si="19"/>
        <v>0</v>
      </c>
    </row>
    <row r="18" ht="91.5" customHeight="1">
      <c r="A18" s="2"/>
      <c r="B18" s="144" t="s">
        <v>94</v>
      </c>
      <c r="C18" s="145"/>
      <c r="D18" s="146" t="s">
        <v>95</v>
      </c>
      <c r="E18" s="147" t="s">
        <v>71</v>
      </c>
      <c r="F18" s="179">
        <v>1.65</v>
      </c>
      <c r="G18" s="81">
        <f t="shared" si="2"/>
        <v>0</v>
      </c>
      <c r="H18" s="81">
        <f t="shared" si="3"/>
        <v>0</v>
      </c>
      <c r="I18" s="81">
        <f t="shared" si="4"/>
        <v>0</v>
      </c>
      <c r="J18" s="81">
        <f t="shared" si="5"/>
        <v>0</v>
      </c>
      <c r="K18" s="81">
        <f t="shared" si="6"/>
        <v>0</v>
      </c>
      <c r="L18" s="81">
        <f t="shared" si="7"/>
        <v>0</v>
      </c>
      <c r="M18" s="81">
        <f t="shared" si="8"/>
        <v>0</v>
      </c>
      <c r="N18" s="81">
        <f t="shared" si="9"/>
        <v>0</v>
      </c>
      <c r="O18" s="81">
        <f t="shared" si="10"/>
        <v>0</v>
      </c>
      <c r="P18" s="81">
        <f t="shared" si="11"/>
        <v>0</v>
      </c>
      <c r="Q18" s="81">
        <f t="shared" si="12"/>
        <v>0</v>
      </c>
      <c r="R18" s="81">
        <f t="shared" si="13"/>
        <v>0</v>
      </c>
      <c r="S18" s="81">
        <f t="shared" si="14"/>
        <v>0</v>
      </c>
      <c r="T18" s="81">
        <f t="shared" si="15"/>
        <v>0</v>
      </c>
      <c r="U18" s="81">
        <v>1.0</v>
      </c>
      <c r="V18" s="149" t="s">
        <v>72</v>
      </c>
      <c r="W18" s="150" t="s">
        <v>96</v>
      </c>
      <c r="X18" s="151">
        <v>1.0</v>
      </c>
      <c r="Y18" s="152">
        <v>0.0</v>
      </c>
      <c r="Z18" s="152" t="s">
        <v>74</v>
      </c>
      <c r="AA18" s="153">
        <v>193.8</v>
      </c>
      <c r="AB18" s="154"/>
      <c r="AC18" s="155"/>
      <c r="AD18" s="156"/>
      <c r="AE18" s="157"/>
      <c r="AF18" s="156"/>
      <c r="AG18" s="157"/>
      <c r="AH18" s="156"/>
      <c r="AI18" s="157"/>
      <c r="AJ18" s="156"/>
      <c r="AK18" s="157"/>
      <c r="AL18" s="156"/>
      <c r="AM18" s="157"/>
      <c r="AN18" s="158"/>
      <c r="AO18" s="178">
        <f t="shared" si="16"/>
        <v>0</v>
      </c>
      <c r="AP18" s="159" t="str">
        <f t="shared" si="17"/>
        <v>No</v>
      </c>
      <c r="AQ18" s="81">
        <f t="shared" si="20"/>
        <v>1</v>
      </c>
      <c r="AR18" s="81"/>
      <c r="AS18" s="81"/>
      <c r="AT18" s="81"/>
      <c r="AU18" s="81"/>
      <c r="AV18" s="81"/>
      <c r="AW18" s="81"/>
      <c r="AX18" s="47"/>
      <c r="AY18" s="47"/>
      <c r="AZ18" s="160">
        <v>1.0</v>
      </c>
      <c r="BA18" s="161">
        <f t="shared" si="19"/>
        <v>0</v>
      </c>
    </row>
    <row r="19" ht="91.5" customHeight="1">
      <c r="A19" s="2"/>
      <c r="B19" s="162" t="s">
        <v>97</v>
      </c>
      <c r="C19" s="145"/>
      <c r="D19" s="163" t="s">
        <v>98</v>
      </c>
      <c r="E19" s="164" t="s">
        <v>71</v>
      </c>
      <c r="F19" s="165">
        <v>1.65</v>
      </c>
      <c r="G19" s="166">
        <f t="shared" si="2"/>
        <v>0</v>
      </c>
      <c r="H19" s="166">
        <f t="shared" si="3"/>
        <v>0</v>
      </c>
      <c r="I19" s="166">
        <f t="shared" si="4"/>
        <v>0</v>
      </c>
      <c r="J19" s="166">
        <f t="shared" si="5"/>
        <v>0</v>
      </c>
      <c r="K19" s="166">
        <f t="shared" si="6"/>
        <v>0</v>
      </c>
      <c r="L19" s="166">
        <f t="shared" si="7"/>
        <v>0</v>
      </c>
      <c r="M19" s="166">
        <f t="shared" si="8"/>
        <v>0</v>
      </c>
      <c r="N19" s="166">
        <f t="shared" si="9"/>
        <v>0</v>
      </c>
      <c r="O19" s="166">
        <f t="shared" si="10"/>
        <v>0</v>
      </c>
      <c r="P19" s="166">
        <f t="shared" si="11"/>
        <v>0</v>
      </c>
      <c r="Q19" s="166">
        <f t="shared" si="12"/>
        <v>0</v>
      </c>
      <c r="R19" s="166">
        <f t="shared" si="13"/>
        <v>0</v>
      </c>
      <c r="S19" s="166">
        <f t="shared" si="14"/>
        <v>0</v>
      </c>
      <c r="T19" s="166">
        <f t="shared" si="15"/>
        <v>0</v>
      </c>
      <c r="U19" s="166">
        <v>1.0</v>
      </c>
      <c r="V19" s="167" t="s">
        <v>77</v>
      </c>
      <c r="W19" s="168" t="s">
        <v>99</v>
      </c>
      <c r="X19" s="169">
        <v>1.0</v>
      </c>
      <c r="Y19" s="170">
        <v>0.0</v>
      </c>
      <c r="Z19" s="170" t="s">
        <v>74</v>
      </c>
      <c r="AA19" s="171">
        <v>193.8</v>
      </c>
      <c r="AB19" s="172"/>
      <c r="AC19" s="173"/>
      <c r="AD19" s="166"/>
      <c r="AE19" s="174"/>
      <c r="AF19" s="166"/>
      <c r="AG19" s="174"/>
      <c r="AH19" s="166"/>
      <c r="AI19" s="174"/>
      <c r="AJ19" s="166"/>
      <c r="AK19" s="174"/>
      <c r="AL19" s="166"/>
      <c r="AM19" s="174"/>
      <c r="AN19" s="175"/>
      <c r="AO19" s="177">
        <f t="shared" si="16"/>
        <v>0</v>
      </c>
      <c r="AP19" s="176" t="str">
        <f t="shared" si="17"/>
        <v>No</v>
      </c>
      <c r="AQ19" s="81">
        <v>1.0</v>
      </c>
      <c r="AR19" s="81"/>
      <c r="AS19" s="81"/>
      <c r="AT19" s="81"/>
      <c r="AU19" s="81"/>
      <c r="AV19" s="81"/>
      <c r="AW19" s="81"/>
      <c r="AX19" s="47"/>
      <c r="AY19" s="47"/>
      <c r="AZ19" s="160">
        <v>1.0</v>
      </c>
      <c r="BA19" s="161">
        <f t="shared" si="19"/>
        <v>0</v>
      </c>
    </row>
    <row r="20" ht="91.5" customHeight="1">
      <c r="A20" s="2"/>
      <c r="B20" s="180" t="s">
        <v>100</v>
      </c>
      <c r="C20" s="181"/>
      <c r="D20" s="182" t="s">
        <v>101</v>
      </c>
      <c r="E20" s="183" t="s">
        <v>71</v>
      </c>
      <c r="F20" s="184">
        <v>1.8</v>
      </c>
      <c r="G20" s="185">
        <f t="shared" si="2"/>
        <v>0</v>
      </c>
      <c r="H20" s="185">
        <f t="shared" si="3"/>
        <v>0</v>
      </c>
      <c r="I20" s="185">
        <f t="shared" si="4"/>
        <v>0</v>
      </c>
      <c r="J20" s="185">
        <f t="shared" si="5"/>
        <v>0</v>
      </c>
      <c r="K20" s="185">
        <f t="shared" si="6"/>
        <v>0</v>
      </c>
      <c r="L20" s="185">
        <f t="shared" si="7"/>
        <v>0</v>
      </c>
      <c r="M20" s="185">
        <f t="shared" si="8"/>
        <v>0</v>
      </c>
      <c r="N20" s="185">
        <f t="shared" si="9"/>
        <v>0</v>
      </c>
      <c r="O20" s="185">
        <f t="shared" si="10"/>
        <v>0</v>
      </c>
      <c r="P20" s="185">
        <f t="shared" si="11"/>
        <v>0</v>
      </c>
      <c r="Q20" s="185">
        <f t="shared" si="12"/>
        <v>0</v>
      </c>
      <c r="R20" s="185">
        <f t="shared" si="13"/>
        <v>0</v>
      </c>
      <c r="S20" s="185">
        <f t="shared" si="14"/>
        <v>0</v>
      </c>
      <c r="T20" s="185">
        <f t="shared" si="15"/>
        <v>0</v>
      </c>
      <c r="U20" s="185">
        <v>1.0</v>
      </c>
      <c r="V20" s="186" t="s">
        <v>77</v>
      </c>
      <c r="W20" s="187" t="s">
        <v>102</v>
      </c>
      <c r="X20" s="188">
        <v>1.0</v>
      </c>
      <c r="Y20" s="189">
        <v>0.0</v>
      </c>
      <c r="Z20" s="189" t="s">
        <v>74</v>
      </c>
      <c r="AA20" s="190">
        <v>209.1</v>
      </c>
      <c r="AB20" s="191"/>
      <c r="AC20" s="192"/>
      <c r="AD20" s="193"/>
      <c r="AE20" s="194"/>
      <c r="AF20" s="193"/>
      <c r="AG20" s="194"/>
      <c r="AH20" s="193"/>
      <c r="AI20" s="194"/>
      <c r="AJ20" s="193"/>
      <c r="AK20" s="194"/>
      <c r="AL20" s="193"/>
      <c r="AM20" s="194"/>
      <c r="AN20" s="195"/>
      <c r="AO20" s="196">
        <f t="shared" si="16"/>
        <v>0</v>
      </c>
      <c r="AP20" s="197" t="str">
        <f t="shared" si="17"/>
        <v>No</v>
      </c>
      <c r="AQ20" s="81">
        <v>1.0</v>
      </c>
      <c r="AR20" s="81"/>
      <c r="AS20" s="81"/>
      <c r="AT20" s="81"/>
      <c r="AU20" s="81"/>
      <c r="AV20" s="81"/>
      <c r="AW20" s="81"/>
      <c r="AX20" s="47"/>
      <c r="AY20" s="47"/>
      <c r="AZ20" s="198">
        <v>1.0</v>
      </c>
      <c r="BA20" s="199">
        <f t="shared" si="19"/>
        <v>0</v>
      </c>
    </row>
    <row r="21" ht="91.5" customHeight="1">
      <c r="A21" s="2"/>
      <c r="B21" s="200" t="s">
        <v>103</v>
      </c>
      <c r="C21" s="201"/>
      <c r="D21" s="202" t="s">
        <v>104</v>
      </c>
      <c r="E21" s="203" t="s">
        <v>71</v>
      </c>
      <c r="F21" s="204">
        <f>SUM(F11:F20)</f>
        <v>18.65</v>
      </c>
      <c r="G21" s="205">
        <f t="shared" si="2"/>
        <v>0</v>
      </c>
      <c r="H21" s="205">
        <f t="shared" si="3"/>
        <v>0</v>
      </c>
      <c r="I21" s="205">
        <f t="shared" si="4"/>
        <v>0</v>
      </c>
      <c r="J21" s="205">
        <f t="shared" si="5"/>
        <v>0</v>
      </c>
      <c r="K21" s="205">
        <f t="shared" si="6"/>
        <v>0</v>
      </c>
      <c r="L21" s="205">
        <f t="shared" si="7"/>
        <v>0</v>
      </c>
      <c r="M21" s="205">
        <f t="shared" si="8"/>
        <v>0</v>
      </c>
      <c r="N21" s="205">
        <f t="shared" si="9"/>
        <v>0</v>
      </c>
      <c r="O21" s="205">
        <f t="shared" si="10"/>
        <v>0</v>
      </c>
      <c r="P21" s="205">
        <f t="shared" si="11"/>
        <v>0</v>
      </c>
      <c r="Q21" s="205">
        <f t="shared" si="12"/>
        <v>0</v>
      </c>
      <c r="R21" s="205">
        <f t="shared" si="13"/>
        <v>0</v>
      </c>
      <c r="S21" s="205">
        <f t="shared" si="14"/>
        <v>0</v>
      </c>
      <c r="T21" s="205">
        <f t="shared" si="15"/>
        <v>0</v>
      </c>
      <c r="U21" s="205">
        <f>SUM(U11:U20)</f>
        <v>10</v>
      </c>
      <c r="V21" s="206" t="s">
        <v>105</v>
      </c>
      <c r="W21" s="202"/>
      <c r="X21" s="207">
        <v>10.0</v>
      </c>
      <c r="Y21" s="208">
        <f>SUM(Y11:Y20)</f>
        <v>0</v>
      </c>
      <c r="Z21" s="208" t="s">
        <v>74</v>
      </c>
      <c r="AA21" s="209">
        <v>2106.3</v>
      </c>
      <c r="AB21" s="210"/>
      <c r="AC21" s="211"/>
      <c r="AD21" s="205"/>
      <c r="AE21" s="212"/>
      <c r="AF21" s="205"/>
      <c r="AG21" s="212"/>
      <c r="AH21" s="205"/>
      <c r="AI21" s="212"/>
      <c r="AJ21" s="205"/>
      <c r="AK21" s="212"/>
      <c r="AL21" s="205"/>
      <c r="AM21" s="212"/>
      <c r="AN21" s="213"/>
      <c r="AO21" s="214">
        <f t="shared" si="16"/>
        <v>0</v>
      </c>
      <c r="AP21" s="215" t="str">
        <f t="shared" si="17"/>
        <v>No</v>
      </c>
      <c r="AQ21" s="81">
        <f>X21</f>
        <v>10</v>
      </c>
      <c r="AR21" s="81"/>
      <c r="AS21" s="81"/>
      <c r="AT21" s="81"/>
      <c r="AU21" s="81"/>
      <c r="AV21" s="81"/>
      <c r="AW21" s="81"/>
      <c r="AX21" s="47"/>
      <c r="AY21" s="47"/>
      <c r="AZ21" s="216">
        <v>10.0</v>
      </c>
      <c r="BA21" s="217">
        <f t="shared" si="19"/>
        <v>0</v>
      </c>
    </row>
    <row r="22" ht="21.0" customHeight="1">
      <c r="A22" s="1"/>
      <c r="B22" s="40"/>
      <c r="C22" s="41"/>
      <c r="D22" s="42"/>
      <c r="E22" s="43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5"/>
      <c r="W22" s="46"/>
      <c r="X22" s="46"/>
      <c r="Y22" s="41"/>
      <c r="Z22" s="41"/>
      <c r="AA22" s="41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 t="s">
        <v>106</v>
      </c>
      <c r="AO22" s="41"/>
      <c r="AP22" s="41"/>
      <c r="AQ22" s="41"/>
      <c r="AR22" s="41"/>
      <c r="AS22" s="47"/>
      <c r="AT22" s="47"/>
      <c r="AU22" s="47"/>
      <c r="AV22" s="41"/>
      <c r="AW22" s="41"/>
      <c r="AX22" s="41"/>
      <c r="AY22" s="41"/>
      <c r="AZ22" s="41"/>
      <c r="BA22" s="41"/>
    </row>
    <row r="23" ht="21.0" customHeight="1">
      <c r="A23" s="1"/>
      <c r="B23" s="40"/>
      <c r="C23" s="41"/>
      <c r="D23" s="42"/>
      <c r="E23" s="43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5"/>
      <c r="W23" s="46"/>
      <c r="X23" s="46"/>
      <c r="Y23" s="41"/>
      <c r="Z23" s="41"/>
      <c r="AA23" s="41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1"/>
      <c r="AP23" s="41"/>
      <c r="AQ23" s="41"/>
      <c r="AR23" s="41"/>
      <c r="AS23" s="47"/>
      <c r="AT23" s="47"/>
      <c r="AU23" s="47"/>
      <c r="AV23" s="41"/>
      <c r="AW23" s="41"/>
      <c r="AX23" s="41"/>
      <c r="AY23" s="41"/>
      <c r="AZ23" s="41"/>
      <c r="BA23" s="41"/>
    </row>
    <row r="24" ht="21.0" customHeight="1">
      <c r="A24" s="1"/>
      <c r="B24" s="40"/>
      <c r="C24" s="41"/>
      <c r="D24" s="42"/>
      <c r="E24" s="43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5"/>
      <c r="W24" s="46"/>
      <c r="X24" s="46"/>
      <c r="Y24" s="41"/>
      <c r="Z24" s="41"/>
      <c r="AA24" s="41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1"/>
      <c r="AP24" s="41"/>
      <c r="AQ24" s="41"/>
      <c r="AR24" s="41"/>
      <c r="AS24" s="47"/>
      <c r="AT24" s="47"/>
      <c r="AU24" s="47"/>
      <c r="AV24" s="41"/>
      <c r="AW24" s="41"/>
      <c r="AX24" s="41"/>
      <c r="AY24" s="41"/>
      <c r="AZ24" s="41"/>
      <c r="BA24" s="41"/>
    </row>
    <row r="25" ht="21.0" customHeight="1">
      <c r="A25" s="1"/>
      <c r="B25" s="40"/>
      <c r="C25" s="41"/>
      <c r="D25" s="42"/>
      <c r="E25" s="43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5"/>
      <c r="W25" s="46"/>
      <c r="X25" s="46"/>
      <c r="Y25" s="41"/>
      <c r="Z25" s="41"/>
      <c r="AA25" s="41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1"/>
      <c r="AP25" s="41"/>
      <c r="AQ25" s="41"/>
      <c r="AR25" s="41"/>
      <c r="AS25" s="47"/>
      <c r="AT25" s="47"/>
      <c r="AU25" s="47"/>
      <c r="AV25" s="41"/>
      <c r="AW25" s="41"/>
      <c r="AX25" s="41"/>
      <c r="AY25" s="41"/>
      <c r="AZ25" s="41"/>
      <c r="BA25" s="41"/>
    </row>
    <row r="26" ht="21.0" customHeight="1">
      <c r="A26" s="1"/>
      <c r="B26" s="40"/>
      <c r="C26" s="41"/>
      <c r="D26" s="42"/>
      <c r="E26" s="43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5"/>
      <c r="W26" s="46"/>
      <c r="X26" s="46"/>
      <c r="Y26" s="41"/>
      <c r="Z26" s="41"/>
      <c r="AA26" s="41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1"/>
      <c r="AP26" s="41"/>
      <c r="AQ26" s="41"/>
      <c r="AR26" s="41"/>
      <c r="AS26" s="47"/>
      <c r="AT26" s="47"/>
      <c r="AU26" s="47"/>
      <c r="AV26" s="41"/>
      <c r="AW26" s="41"/>
      <c r="AX26" s="41"/>
      <c r="AY26" s="41"/>
      <c r="AZ26" s="41"/>
      <c r="BA26" s="41"/>
    </row>
    <row r="27" ht="21.0" customHeight="1">
      <c r="A27" s="1"/>
      <c r="B27" s="40"/>
      <c r="C27" s="41"/>
      <c r="D27" s="42"/>
      <c r="E27" s="43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5"/>
      <c r="W27" s="46"/>
      <c r="X27" s="46"/>
      <c r="Y27" s="41"/>
      <c r="Z27" s="41"/>
      <c r="AA27" s="41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1"/>
      <c r="AP27" s="41"/>
      <c r="AQ27" s="41"/>
      <c r="AR27" s="41"/>
      <c r="AS27" s="47"/>
      <c r="AT27" s="47"/>
      <c r="AU27" s="47"/>
      <c r="AV27" s="41"/>
      <c r="AW27" s="41"/>
      <c r="AX27" s="41"/>
      <c r="AY27" s="41"/>
      <c r="AZ27" s="41"/>
      <c r="BA27" s="41"/>
    </row>
    <row r="28" ht="21.0" customHeight="1">
      <c r="A28" s="1"/>
      <c r="B28" s="40"/>
      <c r="C28" s="41"/>
      <c r="D28" s="42"/>
      <c r="E28" s="43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5"/>
      <c r="W28" s="46"/>
      <c r="X28" s="46"/>
      <c r="Y28" s="41"/>
      <c r="Z28" s="41"/>
      <c r="AA28" s="41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1"/>
      <c r="AP28" s="41"/>
      <c r="AQ28" s="41"/>
      <c r="AR28" s="41"/>
      <c r="AS28" s="47"/>
      <c r="AT28" s="47"/>
      <c r="AU28" s="47"/>
      <c r="AV28" s="41"/>
      <c r="AW28" s="41"/>
      <c r="AX28" s="41"/>
      <c r="AY28" s="41"/>
      <c r="AZ28" s="41"/>
      <c r="BA28" s="41"/>
    </row>
    <row r="29" ht="21.0" customHeight="1">
      <c r="A29" s="1"/>
      <c r="B29" s="40"/>
      <c r="C29" s="41"/>
      <c r="D29" s="42"/>
      <c r="E29" s="43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5"/>
      <c r="W29" s="46"/>
      <c r="X29" s="46"/>
      <c r="Y29" s="41"/>
      <c r="Z29" s="41"/>
      <c r="AA29" s="41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1"/>
      <c r="AP29" s="41"/>
      <c r="AQ29" s="41"/>
      <c r="AR29" s="41"/>
      <c r="AS29" s="47"/>
      <c r="AT29" s="47"/>
      <c r="AU29" s="47"/>
      <c r="AV29" s="41"/>
      <c r="AW29" s="41"/>
      <c r="AX29" s="41"/>
      <c r="AY29" s="41"/>
      <c r="AZ29" s="41"/>
      <c r="BA29" s="41"/>
    </row>
    <row r="30" ht="21.0" customHeight="1">
      <c r="A30" s="1"/>
      <c r="B30" s="40"/>
      <c r="C30" s="41"/>
      <c r="D30" s="42"/>
      <c r="E30" s="43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5"/>
      <c r="W30" s="46"/>
      <c r="X30" s="46"/>
      <c r="Y30" s="41"/>
      <c r="Z30" s="41"/>
      <c r="AA30" s="41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1"/>
      <c r="AP30" s="41"/>
      <c r="AQ30" s="41"/>
      <c r="AR30" s="41"/>
      <c r="AS30" s="47"/>
      <c r="AT30" s="47"/>
      <c r="AU30" s="47"/>
      <c r="AV30" s="41"/>
      <c r="AW30" s="41"/>
      <c r="AX30" s="41"/>
      <c r="AY30" s="41"/>
      <c r="AZ30" s="41"/>
      <c r="BA30" s="41"/>
    </row>
    <row r="31" ht="21.0" customHeight="1">
      <c r="A31" s="1"/>
      <c r="B31" s="40"/>
      <c r="C31" s="41"/>
      <c r="D31" s="42"/>
      <c r="E31" s="43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5"/>
      <c r="W31" s="46"/>
      <c r="X31" s="46"/>
      <c r="Y31" s="41"/>
      <c r="Z31" s="41"/>
      <c r="AA31" s="41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1"/>
      <c r="AP31" s="41"/>
      <c r="AQ31" s="41"/>
      <c r="AR31" s="41"/>
      <c r="AS31" s="47"/>
      <c r="AT31" s="47"/>
      <c r="AU31" s="47"/>
      <c r="AV31" s="41"/>
      <c r="AW31" s="41"/>
      <c r="AX31" s="41"/>
      <c r="AY31" s="41"/>
      <c r="AZ31" s="41"/>
      <c r="BA31" s="41"/>
    </row>
    <row r="32" ht="21.0" customHeight="1">
      <c r="A32" s="1"/>
      <c r="B32" s="40"/>
      <c r="C32" s="41"/>
      <c r="D32" s="42"/>
      <c r="E32" s="43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5"/>
      <c r="W32" s="46"/>
      <c r="X32" s="46"/>
      <c r="Y32" s="41"/>
      <c r="Z32" s="41"/>
      <c r="AA32" s="41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1"/>
      <c r="AP32" s="41"/>
      <c r="AQ32" s="41"/>
      <c r="AR32" s="41"/>
      <c r="AS32" s="47"/>
      <c r="AT32" s="47"/>
      <c r="AU32" s="47"/>
      <c r="AV32" s="41"/>
      <c r="AW32" s="41"/>
      <c r="AX32" s="41"/>
      <c r="AY32" s="41"/>
      <c r="AZ32" s="41"/>
      <c r="BA32" s="41"/>
    </row>
    <row r="33" ht="21.0" customHeight="1">
      <c r="A33" s="1"/>
      <c r="B33" s="40"/>
      <c r="C33" s="41"/>
      <c r="D33" s="42"/>
      <c r="E33" s="43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5"/>
      <c r="W33" s="46"/>
      <c r="X33" s="46"/>
      <c r="Y33" s="41"/>
      <c r="Z33" s="41"/>
      <c r="AA33" s="41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1"/>
      <c r="AP33" s="41"/>
      <c r="AQ33" s="41"/>
      <c r="AR33" s="41"/>
      <c r="AS33" s="47"/>
      <c r="AT33" s="47"/>
      <c r="AU33" s="47"/>
      <c r="AV33" s="41"/>
      <c r="AW33" s="41"/>
      <c r="AX33" s="41"/>
      <c r="AY33" s="41"/>
      <c r="AZ33" s="41"/>
      <c r="BA33" s="41"/>
    </row>
    <row r="34" ht="21.0" customHeight="1">
      <c r="A34" s="1"/>
      <c r="B34" s="40"/>
      <c r="C34" s="41"/>
      <c r="D34" s="42"/>
      <c r="E34" s="43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5"/>
      <c r="W34" s="46"/>
      <c r="X34" s="46"/>
      <c r="Y34" s="41"/>
      <c r="Z34" s="41"/>
      <c r="AA34" s="41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1"/>
      <c r="AP34" s="41"/>
      <c r="AQ34" s="41"/>
      <c r="AR34" s="41"/>
      <c r="AS34" s="47"/>
      <c r="AT34" s="47"/>
      <c r="AU34" s="47"/>
      <c r="AV34" s="41"/>
      <c r="AW34" s="41"/>
      <c r="AX34" s="41"/>
      <c r="AY34" s="41"/>
      <c r="AZ34" s="41"/>
      <c r="BA34" s="41"/>
    </row>
    <row r="35" ht="21.0" customHeight="1">
      <c r="A35" s="1"/>
      <c r="B35" s="40"/>
      <c r="C35" s="41"/>
      <c r="D35" s="42"/>
      <c r="E35" s="43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5"/>
      <c r="W35" s="46"/>
      <c r="X35" s="46"/>
      <c r="Y35" s="41"/>
      <c r="Z35" s="41"/>
      <c r="AA35" s="41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1"/>
      <c r="AP35" s="41"/>
      <c r="AQ35" s="41"/>
      <c r="AR35" s="41"/>
      <c r="AS35" s="47"/>
      <c r="AT35" s="47"/>
      <c r="AU35" s="47"/>
      <c r="AV35" s="41"/>
      <c r="AW35" s="41"/>
      <c r="AX35" s="41"/>
      <c r="AY35" s="41"/>
      <c r="AZ35" s="41"/>
      <c r="BA35" s="41"/>
    </row>
    <row r="36" ht="21.0" customHeight="1">
      <c r="A36" s="1"/>
      <c r="B36" s="40"/>
      <c r="C36" s="41"/>
      <c r="D36" s="42"/>
      <c r="E36" s="43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5"/>
      <c r="W36" s="46"/>
      <c r="X36" s="46"/>
      <c r="Y36" s="41"/>
      <c r="Z36" s="41"/>
      <c r="AA36" s="41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1"/>
      <c r="AP36" s="41"/>
      <c r="AQ36" s="41"/>
      <c r="AR36" s="41"/>
      <c r="AS36" s="47"/>
      <c r="AT36" s="47"/>
      <c r="AU36" s="47"/>
      <c r="AV36" s="41"/>
      <c r="AW36" s="41"/>
      <c r="AX36" s="41"/>
      <c r="AY36" s="41"/>
      <c r="AZ36" s="41"/>
      <c r="BA36" s="41"/>
    </row>
    <row r="37" ht="21.0" customHeight="1">
      <c r="A37" s="1"/>
      <c r="B37" s="40"/>
      <c r="C37" s="41"/>
      <c r="D37" s="42"/>
      <c r="E37" s="43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5"/>
      <c r="W37" s="46"/>
      <c r="X37" s="46"/>
      <c r="Y37" s="41"/>
      <c r="Z37" s="41"/>
      <c r="AA37" s="41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1"/>
      <c r="AP37" s="41"/>
      <c r="AQ37" s="41"/>
      <c r="AR37" s="41"/>
      <c r="AS37" s="47"/>
      <c r="AT37" s="47"/>
      <c r="AU37" s="47"/>
      <c r="AV37" s="41"/>
      <c r="AW37" s="41"/>
      <c r="AX37" s="41"/>
      <c r="AY37" s="41"/>
      <c r="AZ37" s="41"/>
      <c r="BA37" s="41"/>
    </row>
    <row r="38" ht="21.0" customHeight="1">
      <c r="A38" s="1"/>
      <c r="B38" s="40"/>
      <c r="C38" s="41"/>
      <c r="D38" s="42"/>
      <c r="E38" s="43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5"/>
      <c r="W38" s="46"/>
      <c r="X38" s="46"/>
      <c r="Y38" s="41"/>
      <c r="Z38" s="41"/>
      <c r="AA38" s="41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1"/>
      <c r="AP38" s="41"/>
      <c r="AQ38" s="41"/>
      <c r="AR38" s="41"/>
      <c r="AS38" s="47"/>
      <c r="AT38" s="47"/>
      <c r="AU38" s="47"/>
      <c r="AV38" s="41"/>
      <c r="AW38" s="41"/>
      <c r="AX38" s="41"/>
      <c r="AY38" s="41"/>
      <c r="AZ38" s="41"/>
      <c r="BA38" s="41"/>
    </row>
    <row r="39" ht="21.0" customHeight="1">
      <c r="A39" s="1"/>
      <c r="B39" s="40"/>
      <c r="C39" s="41"/>
      <c r="D39" s="42"/>
      <c r="E39" s="43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5"/>
      <c r="W39" s="46"/>
      <c r="X39" s="46"/>
      <c r="Y39" s="41"/>
      <c r="Z39" s="41"/>
      <c r="AA39" s="41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1"/>
      <c r="AP39" s="41"/>
      <c r="AQ39" s="41"/>
      <c r="AR39" s="41"/>
      <c r="AS39" s="47"/>
      <c r="AT39" s="47"/>
      <c r="AU39" s="47"/>
      <c r="AV39" s="41"/>
      <c r="AW39" s="41"/>
      <c r="AX39" s="41"/>
      <c r="AY39" s="41"/>
      <c r="AZ39" s="41"/>
      <c r="BA39" s="41"/>
    </row>
    <row r="40" ht="21.0" customHeight="1">
      <c r="A40" s="1"/>
      <c r="B40" s="40"/>
      <c r="C40" s="41"/>
      <c r="D40" s="42"/>
      <c r="E40" s="43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5"/>
      <c r="W40" s="46"/>
      <c r="X40" s="46"/>
      <c r="Y40" s="41"/>
      <c r="Z40" s="41"/>
      <c r="AA40" s="41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1"/>
      <c r="AP40" s="41"/>
      <c r="AQ40" s="41"/>
      <c r="AR40" s="41"/>
      <c r="AS40" s="47"/>
      <c r="AT40" s="47"/>
      <c r="AU40" s="47"/>
      <c r="AV40" s="41"/>
      <c r="AW40" s="41"/>
      <c r="AX40" s="41"/>
      <c r="AY40" s="41"/>
      <c r="AZ40" s="41"/>
      <c r="BA40" s="41"/>
    </row>
    <row r="41" ht="21.0" customHeight="1">
      <c r="A41" s="1"/>
      <c r="B41" s="40"/>
      <c r="C41" s="41"/>
      <c r="D41" s="42"/>
      <c r="E41" s="43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5"/>
      <c r="W41" s="46"/>
      <c r="X41" s="46"/>
      <c r="Y41" s="41"/>
      <c r="Z41" s="41"/>
      <c r="AA41" s="41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1"/>
      <c r="AP41" s="41"/>
      <c r="AQ41" s="41"/>
      <c r="AR41" s="41"/>
      <c r="AS41" s="47"/>
      <c r="AT41" s="47"/>
      <c r="AU41" s="47"/>
      <c r="AV41" s="41"/>
      <c r="AW41" s="41"/>
      <c r="AX41" s="41"/>
      <c r="AY41" s="41"/>
      <c r="AZ41" s="41"/>
      <c r="BA41" s="41"/>
    </row>
    <row r="42" ht="21.0" customHeight="1">
      <c r="A42" s="1"/>
      <c r="B42" s="40"/>
      <c r="C42" s="41"/>
      <c r="D42" s="42"/>
      <c r="E42" s="43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5"/>
      <c r="W42" s="46"/>
      <c r="X42" s="46"/>
      <c r="Y42" s="41"/>
      <c r="Z42" s="41"/>
      <c r="AA42" s="41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1"/>
      <c r="AP42" s="41"/>
      <c r="AQ42" s="41"/>
      <c r="AR42" s="41"/>
      <c r="AS42" s="47"/>
      <c r="AT42" s="47"/>
      <c r="AU42" s="47"/>
      <c r="AV42" s="41"/>
      <c r="AW42" s="41"/>
      <c r="AX42" s="41"/>
      <c r="AY42" s="41"/>
      <c r="AZ42" s="41"/>
      <c r="BA42" s="41"/>
    </row>
    <row r="43" ht="21.0" customHeight="1">
      <c r="A43" s="1"/>
      <c r="B43" s="40"/>
      <c r="C43" s="41"/>
      <c r="D43" s="42"/>
      <c r="E43" s="43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5"/>
      <c r="W43" s="46"/>
      <c r="X43" s="46"/>
      <c r="Y43" s="41"/>
      <c r="Z43" s="41"/>
      <c r="AA43" s="41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1"/>
      <c r="AP43" s="41"/>
      <c r="AQ43" s="41"/>
      <c r="AR43" s="41"/>
      <c r="AS43" s="47"/>
      <c r="AT43" s="47"/>
      <c r="AU43" s="47"/>
      <c r="AV43" s="41"/>
      <c r="AW43" s="41"/>
      <c r="AX43" s="41"/>
      <c r="AY43" s="41"/>
      <c r="AZ43" s="41"/>
      <c r="BA43" s="41"/>
    </row>
    <row r="44" ht="21.0" customHeight="1">
      <c r="A44" s="1"/>
      <c r="B44" s="40"/>
      <c r="C44" s="41"/>
      <c r="D44" s="42"/>
      <c r="E44" s="43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5"/>
      <c r="W44" s="46"/>
      <c r="X44" s="46"/>
      <c r="Y44" s="41"/>
      <c r="Z44" s="41"/>
      <c r="AA44" s="41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1"/>
      <c r="AP44" s="41"/>
      <c r="AQ44" s="41"/>
      <c r="AR44" s="41"/>
      <c r="AS44" s="47"/>
      <c r="AT44" s="47"/>
      <c r="AU44" s="47"/>
      <c r="AV44" s="41"/>
      <c r="AW44" s="41"/>
      <c r="AX44" s="41"/>
      <c r="AY44" s="41"/>
      <c r="AZ44" s="41"/>
      <c r="BA44" s="41"/>
    </row>
    <row r="45" ht="21.0" customHeight="1">
      <c r="A45" s="1"/>
      <c r="B45" s="40"/>
      <c r="C45" s="41"/>
      <c r="D45" s="42"/>
      <c r="E45" s="43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5"/>
      <c r="W45" s="46"/>
      <c r="X45" s="46"/>
      <c r="Y45" s="41"/>
      <c r="Z45" s="41"/>
      <c r="AA45" s="41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1"/>
      <c r="AP45" s="41"/>
      <c r="AQ45" s="41"/>
      <c r="AR45" s="41"/>
      <c r="AS45" s="47"/>
      <c r="AT45" s="47"/>
      <c r="AU45" s="47"/>
      <c r="AV45" s="41"/>
      <c r="AW45" s="41"/>
      <c r="AX45" s="41"/>
      <c r="AY45" s="41"/>
      <c r="AZ45" s="41"/>
      <c r="BA45" s="41"/>
    </row>
    <row r="46" ht="21.0" customHeight="1">
      <c r="A46" s="1"/>
      <c r="B46" s="40"/>
      <c r="C46" s="41"/>
      <c r="D46" s="42"/>
      <c r="E46" s="43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5"/>
      <c r="W46" s="46"/>
      <c r="X46" s="46"/>
      <c r="Y46" s="41"/>
      <c r="Z46" s="41"/>
      <c r="AA46" s="41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1"/>
      <c r="AP46" s="41"/>
      <c r="AQ46" s="41"/>
      <c r="AR46" s="41"/>
      <c r="AS46" s="47"/>
      <c r="AT46" s="47"/>
      <c r="AU46" s="47"/>
      <c r="AV46" s="41"/>
      <c r="AW46" s="41"/>
      <c r="AX46" s="41"/>
      <c r="AY46" s="41"/>
      <c r="AZ46" s="41"/>
      <c r="BA46" s="41"/>
    </row>
    <row r="47" ht="21.0" customHeight="1">
      <c r="A47" s="1"/>
      <c r="B47" s="40"/>
      <c r="C47" s="41"/>
      <c r="D47" s="42"/>
      <c r="E47" s="43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5"/>
      <c r="W47" s="46"/>
      <c r="X47" s="46"/>
      <c r="Y47" s="41"/>
      <c r="Z47" s="41"/>
      <c r="AA47" s="41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1"/>
      <c r="AP47" s="41"/>
      <c r="AQ47" s="41"/>
      <c r="AR47" s="41"/>
      <c r="AS47" s="47"/>
      <c r="AT47" s="47"/>
      <c r="AU47" s="47"/>
      <c r="AV47" s="41"/>
      <c r="AW47" s="41"/>
      <c r="AX47" s="41"/>
      <c r="AY47" s="41"/>
      <c r="AZ47" s="41"/>
      <c r="BA47" s="41"/>
    </row>
    <row r="48" ht="21.0" customHeight="1">
      <c r="A48" s="1"/>
      <c r="B48" s="40"/>
      <c r="C48" s="41"/>
      <c r="D48" s="42"/>
      <c r="E48" s="43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5"/>
      <c r="W48" s="46"/>
      <c r="X48" s="46"/>
      <c r="Y48" s="41"/>
      <c r="Z48" s="41"/>
      <c r="AA48" s="41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1"/>
      <c r="AP48" s="41"/>
      <c r="AQ48" s="41"/>
      <c r="AR48" s="41"/>
      <c r="AS48" s="47"/>
      <c r="AT48" s="47"/>
      <c r="AU48" s="47"/>
      <c r="AV48" s="41"/>
      <c r="AW48" s="41"/>
      <c r="AX48" s="41"/>
      <c r="AY48" s="41"/>
      <c r="AZ48" s="41"/>
      <c r="BA48" s="41"/>
    </row>
    <row r="49" ht="21.0" customHeight="1">
      <c r="A49" s="1"/>
      <c r="B49" s="40"/>
      <c r="C49" s="41"/>
      <c r="D49" s="42"/>
      <c r="E49" s="43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5"/>
      <c r="W49" s="46"/>
      <c r="X49" s="46"/>
      <c r="Y49" s="41"/>
      <c r="Z49" s="41"/>
      <c r="AA49" s="41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1"/>
      <c r="AP49" s="41"/>
      <c r="AQ49" s="41"/>
      <c r="AR49" s="41"/>
      <c r="AS49" s="47"/>
      <c r="AT49" s="47"/>
      <c r="AU49" s="47"/>
      <c r="AV49" s="41"/>
      <c r="AW49" s="41"/>
      <c r="AX49" s="41"/>
      <c r="AY49" s="41"/>
      <c r="AZ49" s="41"/>
      <c r="BA49" s="41"/>
    </row>
    <row r="50" ht="21.0" customHeight="1">
      <c r="A50" s="1"/>
      <c r="B50" s="40"/>
      <c r="C50" s="41"/>
      <c r="D50" s="42"/>
      <c r="E50" s="43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5"/>
      <c r="W50" s="46"/>
      <c r="X50" s="46"/>
      <c r="Y50" s="41"/>
      <c r="Z50" s="41"/>
      <c r="AA50" s="41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1"/>
      <c r="AP50" s="41"/>
      <c r="AQ50" s="41"/>
      <c r="AR50" s="41"/>
      <c r="AS50" s="47"/>
      <c r="AT50" s="47"/>
      <c r="AU50" s="47"/>
      <c r="AV50" s="41"/>
      <c r="AW50" s="41"/>
      <c r="AX50" s="41"/>
      <c r="AY50" s="41"/>
      <c r="AZ50" s="41"/>
      <c r="BA50" s="41"/>
    </row>
    <row r="51" ht="21.0" customHeight="1">
      <c r="A51" s="1"/>
      <c r="B51" s="40"/>
      <c r="C51" s="41"/>
      <c r="D51" s="42"/>
      <c r="E51" s="43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5"/>
      <c r="W51" s="46"/>
      <c r="X51" s="46"/>
      <c r="Y51" s="41"/>
      <c r="Z51" s="41"/>
      <c r="AA51" s="41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1"/>
      <c r="AP51" s="41"/>
      <c r="AQ51" s="41"/>
      <c r="AR51" s="41"/>
      <c r="AS51" s="47"/>
      <c r="AT51" s="47"/>
      <c r="AU51" s="47"/>
      <c r="AV51" s="41"/>
      <c r="AW51" s="41"/>
      <c r="AX51" s="41"/>
      <c r="AY51" s="41"/>
      <c r="AZ51" s="41"/>
      <c r="BA51" s="41"/>
    </row>
    <row r="52" ht="21.0" customHeight="1">
      <c r="A52" s="1"/>
      <c r="B52" s="40"/>
      <c r="C52" s="41"/>
      <c r="D52" s="42"/>
      <c r="E52" s="43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5"/>
      <c r="W52" s="46"/>
      <c r="X52" s="46"/>
      <c r="Y52" s="41"/>
      <c r="Z52" s="41"/>
      <c r="AA52" s="41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1"/>
      <c r="AP52" s="41"/>
      <c r="AQ52" s="41"/>
      <c r="AR52" s="41"/>
      <c r="AS52" s="47"/>
      <c r="AT52" s="47"/>
      <c r="AU52" s="47"/>
      <c r="AV52" s="41"/>
      <c r="AW52" s="41"/>
      <c r="AX52" s="41"/>
      <c r="AY52" s="41"/>
      <c r="AZ52" s="41"/>
      <c r="BA52" s="41"/>
    </row>
    <row r="53" ht="21.0" customHeight="1">
      <c r="A53" s="1"/>
      <c r="B53" s="40"/>
      <c r="C53" s="41"/>
      <c r="D53" s="42"/>
      <c r="E53" s="43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5"/>
      <c r="W53" s="46"/>
      <c r="X53" s="46"/>
      <c r="Y53" s="41"/>
      <c r="Z53" s="41"/>
      <c r="AA53" s="41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1"/>
      <c r="AP53" s="41"/>
      <c r="AQ53" s="41"/>
      <c r="AR53" s="41"/>
      <c r="AS53" s="47"/>
      <c r="AT53" s="47"/>
      <c r="AU53" s="47"/>
      <c r="AV53" s="41"/>
      <c r="AW53" s="41"/>
      <c r="AX53" s="41"/>
      <c r="AY53" s="41"/>
      <c r="AZ53" s="41"/>
      <c r="BA53" s="41"/>
    </row>
    <row r="54" ht="21.0" customHeight="1">
      <c r="A54" s="1"/>
      <c r="B54" s="40"/>
      <c r="C54" s="41"/>
      <c r="D54" s="42"/>
      <c r="E54" s="43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5"/>
      <c r="W54" s="46"/>
      <c r="X54" s="46"/>
      <c r="Y54" s="41"/>
      <c r="Z54" s="41"/>
      <c r="AA54" s="41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1"/>
      <c r="AP54" s="41"/>
      <c r="AQ54" s="41"/>
      <c r="AR54" s="41"/>
      <c r="AS54" s="47"/>
      <c r="AT54" s="47"/>
      <c r="AU54" s="47"/>
      <c r="AV54" s="41"/>
      <c r="AW54" s="41"/>
      <c r="AX54" s="41"/>
      <c r="AY54" s="41"/>
      <c r="AZ54" s="41"/>
      <c r="BA54" s="41"/>
    </row>
    <row r="55" ht="21.0" customHeight="1">
      <c r="A55" s="1"/>
      <c r="B55" s="40"/>
      <c r="C55" s="41"/>
      <c r="D55" s="42"/>
      <c r="E55" s="43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5"/>
      <c r="W55" s="46"/>
      <c r="X55" s="46"/>
      <c r="Y55" s="41"/>
      <c r="Z55" s="41"/>
      <c r="AA55" s="41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1"/>
      <c r="AP55" s="41"/>
      <c r="AQ55" s="41"/>
      <c r="AR55" s="41"/>
      <c r="AS55" s="47"/>
      <c r="AT55" s="47"/>
      <c r="AU55" s="47"/>
      <c r="AV55" s="41"/>
      <c r="AW55" s="41"/>
      <c r="AX55" s="41"/>
      <c r="AY55" s="41"/>
      <c r="AZ55" s="41"/>
      <c r="BA55" s="41"/>
    </row>
    <row r="56" ht="21.0" customHeight="1">
      <c r="A56" s="1"/>
      <c r="B56" s="40"/>
      <c r="C56" s="41"/>
      <c r="D56" s="42"/>
      <c r="E56" s="43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5"/>
      <c r="W56" s="46"/>
      <c r="X56" s="46"/>
      <c r="Y56" s="41"/>
      <c r="Z56" s="41"/>
      <c r="AA56" s="41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1"/>
      <c r="AP56" s="41"/>
      <c r="AQ56" s="41"/>
      <c r="AR56" s="41"/>
      <c r="AS56" s="47"/>
      <c r="AT56" s="47"/>
      <c r="AU56" s="47"/>
      <c r="AV56" s="41"/>
      <c r="AW56" s="41"/>
      <c r="AX56" s="41"/>
      <c r="AY56" s="41"/>
      <c r="AZ56" s="41"/>
      <c r="BA56" s="41"/>
    </row>
    <row r="57" ht="21.0" customHeight="1">
      <c r="A57" s="1"/>
      <c r="B57" s="40"/>
      <c r="C57" s="41"/>
      <c r="D57" s="42"/>
      <c r="E57" s="43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5"/>
      <c r="W57" s="46"/>
      <c r="X57" s="46"/>
      <c r="Y57" s="41"/>
      <c r="Z57" s="41"/>
      <c r="AA57" s="41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1"/>
      <c r="AP57" s="41"/>
      <c r="AQ57" s="41"/>
      <c r="AR57" s="41"/>
      <c r="AS57" s="47"/>
      <c r="AT57" s="47"/>
      <c r="AU57" s="47"/>
      <c r="AV57" s="41"/>
      <c r="AW57" s="41"/>
      <c r="AX57" s="41"/>
      <c r="AY57" s="41"/>
      <c r="AZ57" s="41"/>
      <c r="BA57" s="41"/>
    </row>
    <row r="58" ht="21.0" customHeight="1">
      <c r="A58" s="1"/>
      <c r="B58" s="40"/>
      <c r="C58" s="41"/>
      <c r="D58" s="42"/>
      <c r="E58" s="43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5"/>
      <c r="W58" s="46"/>
      <c r="X58" s="46"/>
      <c r="Y58" s="41"/>
      <c r="Z58" s="41"/>
      <c r="AA58" s="41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1"/>
      <c r="AP58" s="41"/>
      <c r="AQ58" s="41"/>
      <c r="AR58" s="41"/>
      <c r="AS58" s="47"/>
      <c r="AT58" s="47"/>
      <c r="AU58" s="47"/>
      <c r="AV58" s="41"/>
      <c r="AW58" s="41"/>
      <c r="AX58" s="41"/>
      <c r="AY58" s="41"/>
      <c r="AZ58" s="41"/>
      <c r="BA58" s="41"/>
    </row>
    <row r="59" ht="21.0" customHeight="1">
      <c r="A59" s="1"/>
      <c r="B59" s="40"/>
      <c r="C59" s="41"/>
      <c r="D59" s="42"/>
      <c r="E59" s="43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5"/>
      <c r="W59" s="46"/>
      <c r="X59" s="46"/>
      <c r="Y59" s="41"/>
      <c r="Z59" s="41"/>
      <c r="AA59" s="41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1"/>
      <c r="AP59" s="41"/>
      <c r="AQ59" s="41"/>
      <c r="AR59" s="41"/>
      <c r="AS59" s="47"/>
      <c r="AT59" s="47"/>
      <c r="AU59" s="47"/>
      <c r="AV59" s="41"/>
      <c r="AW59" s="41"/>
      <c r="AX59" s="41"/>
      <c r="AY59" s="41"/>
      <c r="AZ59" s="41"/>
      <c r="BA59" s="41"/>
    </row>
    <row r="60" ht="21.0" customHeight="1">
      <c r="A60" s="1"/>
      <c r="B60" s="40"/>
      <c r="C60" s="41"/>
      <c r="D60" s="42"/>
      <c r="E60" s="43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5"/>
      <c r="W60" s="46"/>
      <c r="X60" s="46"/>
      <c r="Y60" s="41"/>
      <c r="Z60" s="41"/>
      <c r="AA60" s="41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1"/>
      <c r="AP60" s="41"/>
      <c r="AQ60" s="41"/>
      <c r="AR60" s="41"/>
      <c r="AS60" s="47"/>
      <c r="AT60" s="47"/>
      <c r="AU60" s="47"/>
      <c r="AV60" s="41"/>
      <c r="AW60" s="41"/>
      <c r="AX60" s="41"/>
      <c r="AY60" s="41"/>
      <c r="AZ60" s="41"/>
      <c r="BA60" s="41"/>
    </row>
    <row r="61" ht="21.0" customHeight="1">
      <c r="A61" s="1"/>
      <c r="B61" s="40"/>
      <c r="C61" s="41"/>
      <c r="D61" s="42"/>
      <c r="E61" s="43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5"/>
      <c r="W61" s="46"/>
      <c r="X61" s="46"/>
      <c r="Y61" s="41"/>
      <c r="Z61" s="41"/>
      <c r="AA61" s="41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1"/>
      <c r="AP61" s="41"/>
      <c r="AQ61" s="41"/>
      <c r="AR61" s="41"/>
      <c r="AS61" s="47"/>
      <c r="AT61" s="47"/>
      <c r="AU61" s="47"/>
      <c r="AV61" s="41"/>
      <c r="AW61" s="41"/>
      <c r="AX61" s="41"/>
      <c r="AY61" s="41"/>
      <c r="AZ61" s="41"/>
      <c r="BA61" s="41"/>
    </row>
    <row r="62" ht="21.0" customHeight="1">
      <c r="A62" s="1"/>
      <c r="B62" s="40"/>
      <c r="C62" s="41"/>
      <c r="D62" s="42"/>
      <c r="E62" s="43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5"/>
      <c r="W62" s="46"/>
      <c r="X62" s="46"/>
      <c r="Y62" s="41"/>
      <c r="Z62" s="41"/>
      <c r="AA62" s="41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1"/>
      <c r="AP62" s="41"/>
      <c r="AQ62" s="41"/>
      <c r="AR62" s="41"/>
      <c r="AS62" s="47"/>
      <c r="AT62" s="47"/>
      <c r="AU62" s="47"/>
      <c r="AV62" s="41"/>
      <c r="AW62" s="41"/>
      <c r="AX62" s="41"/>
      <c r="AY62" s="41"/>
      <c r="AZ62" s="41"/>
      <c r="BA62" s="41"/>
    </row>
    <row r="63" ht="21.0" customHeight="1">
      <c r="A63" s="1"/>
      <c r="B63" s="40"/>
      <c r="C63" s="41"/>
      <c r="D63" s="42"/>
      <c r="E63" s="43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5"/>
      <c r="W63" s="46"/>
      <c r="X63" s="46"/>
      <c r="Y63" s="41"/>
      <c r="Z63" s="41"/>
      <c r="AA63" s="41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1"/>
      <c r="AP63" s="41"/>
      <c r="AQ63" s="41"/>
      <c r="AR63" s="41"/>
      <c r="AS63" s="47"/>
      <c r="AT63" s="47"/>
      <c r="AU63" s="47"/>
      <c r="AV63" s="41"/>
      <c r="AW63" s="41"/>
      <c r="AX63" s="41"/>
      <c r="AY63" s="41"/>
      <c r="AZ63" s="41"/>
      <c r="BA63" s="41"/>
    </row>
    <row r="64" ht="21.0" customHeight="1">
      <c r="A64" s="1"/>
      <c r="B64" s="40"/>
      <c r="C64" s="41"/>
      <c r="D64" s="42"/>
      <c r="E64" s="43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5"/>
      <c r="W64" s="46"/>
      <c r="X64" s="46"/>
      <c r="Y64" s="41"/>
      <c r="Z64" s="41"/>
      <c r="AA64" s="41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1"/>
      <c r="AP64" s="41"/>
      <c r="AQ64" s="41"/>
      <c r="AR64" s="41"/>
      <c r="AS64" s="47"/>
      <c r="AT64" s="47"/>
      <c r="AU64" s="47"/>
      <c r="AV64" s="41"/>
      <c r="AW64" s="41"/>
      <c r="AX64" s="41"/>
      <c r="AY64" s="41"/>
      <c r="AZ64" s="41"/>
      <c r="BA64" s="41"/>
    </row>
    <row r="65" ht="21.0" customHeight="1">
      <c r="A65" s="1"/>
      <c r="B65" s="40"/>
      <c r="C65" s="41"/>
      <c r="D65" s="42"/>
      <c r="E65" s="43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5"/>
      <c r="W65" s="46"/>
      <c r="X65" s="46"/>
      <c r="Y65" s="41"/>
      <c r="Z65" s="41"/>
      <c r="AA65" s="41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1"/>
      <c r="AP65" s="41"/>
      <c r="AQ65" s="41"/>
      <c r="AR65" s="41"/>
      <c r="AS65" s="47"/>
      <c r="AT65" s="47"/>
      <c r="AU65" s="47"/>
      <c r="AV65" s="41"/>
      <c r="AW65" s="41"/>
      <c r="AX65" s="41"/>
      <c r="AY65" s="41"/>
      <c r="AZ65" s="41"/>
      <c r="BA65" s="41"/>
    </row>
    <row r="66" ht="21.0" customHeight="1">
      <c r="A66" s="1"/>
      <c r="B66" s="40"/>
      <c r="C66" s="41"/>
      <c r="D66" s="42"/>
      <c r="E66" s="43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5"/>
      <c r="W66" s="46"/>
      <c r="X66" s="46"/>
      <c r="Y66" s="41"/>
      <c r="Z66" s="41"/>
      <c r="AA66" s="41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1"/>
      <c r="AP66" s="41"/>
      <c r="AQ66" s="41"/>
      <c r="AR66" s="41"/>
      <c r="AS66" s="47"/>
      <c r="AT66" s="47"/>
      <c r="AU66" s="47"/>
      <c r="AV66" s="41"/>
      <c r="AW66" s="41"/>
      <c r="AX66" s="41"/>
      <c r="AY66" s="41"/>
      <c r="AZ66" s="41"/>
      <c r="BA66" s="41"/>
    </row>
    <row r="67" ht="21.0" customHeight="1">
      <c r="A67" s="1"/>
      <c r="B67" s="40"/>
      <c r="C67" s="41"/>
      <c r="D67" s="42"/>
      <c r="E67" s="43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5"/>
      <c r="W67" s="46"/>
      <c r="X67" s="46"/>
      <c r="Y67" s="41"/>
      <c r="Z67" s="41"/>
      <c r="AA67" s="41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1"/>
      <c r="AP67" s="41"/>
      <c r="AQ67" s="41"/>
      <c r="AR67" s="41"/>
      <c r="AS67" s="47"/>
      <c r="AT67" s="47"/>
      <c r="AU67" s="47"/>
      <c r="AV67" s="41"/>
      <c r="AW67" s="41"/>
      <c r="AX67" s="41"/>
      <c r="AY67" s="41"/>
      <c r="AZ67" s="41"/>
      <c r="BA67" s="41"/>
    </row>
    <row r="68" ht="21.0" customHeight="1">
      <c r="A68" s="1"/>
      <c r="B68" s="40"/>
      <c r="C68" s="41"/>
      <c r="D68" s="42"/>
      <c r="E68" s="43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5"/>
      <c r="W68" s="46"/>
      <c r="X68" s="46"/>
      <c r="Y68" s="41"/>
      <c r="Z68" s="41"/>
      <c r="AA68" s="41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1"/>
      <c r="AP68" s="41"/>
      <c r="AQ68" s="41"/>
      <c r="AR68" s="41"/>
      <c r="AS68" s="47"/>
      <c r="AT68" s="47"/>
      <c r="AU68" s="47"/>
      <c r="AV68" s="41"/>
      <c r="AW68" s="41"/>
      <c r="AX68" s="41"/>
      <c r="AY68" s="41"/>
      <c r="AZ68" s="41"/>
      <c r="BA68" s="41"/>
    </row>
    <row r="69" ht="21.0" customHeight="1">
      <c r="A69" s="1"/>
      <c r="B69" s="40"/>
      <c r="C69" s="41"/>
      <c r="D69" s="42"/>
      <c r="E69" s="43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5"/>
      <c r="W69" s="46"/>
      <c r="X69" s="46"/>
      <c r="Y69" s="41"/>
      <c r="Z69" s="41"/>
      <c r="AA69" s="41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1"/>
      <c r="AP69" s="41"/>
      <c r="AQ69" s="41"/>
      <c r="AR69" s="41"/>
      <c r="AS69" s="47"/>
      <c r="AT69" s="47"/>
      <c r="AU69" s="47"/>
      <c r="AV69" s="41"/>
      <c r="AW69" s="41"/>
      <c r="AX69" s="41"/>
      <c r="AY69" s="41"/>
      <c r="AZ69" s="41"/>
      <c r="BA69" s="41"/>
    </row>
    <row r="70" ht="21.0" customHeight="1">
      <c r="A70" s="1"/>
      <c r="B70" s="40"/>
      <c r="C70" s="41"/>
      <c r="D70" s="42"/>
      <c r="E70" s="43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5"/>
      <c r="W70" s="46"/>
      <c r="X70" s="46"/>
      <c r="Y70" s="41"/>
      <c r="Z70" s="41"/>
      <c r="AA70" s="41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1"/>
      <c r="AP70" s="41"/>
      <c r="AQ70" s="41"/>
      <c r="AR70" s="41"/>
      <c r="AS70" s="47"/>
      <c r="AT70" s="47"/>
      <c r="AU70" s="47"/>
      <c r="AV70" s="41"/>
      <c r="AW70" s="41"/>
      <c r="AX70" s="41"/>
      <c r="AY70" s="41"/>
      <c r="AZ70" s="41"/>
      <c r="BA70" s="41"/>
    </row>
    <row r="71" ht="21.0" customHeight="1">
      <c r="A71" s="1"/>
      <c r="B71" s="40"/>
      <c r="C71" s="41"/>
      <c r="D71" s="42"/>
      <c r="E71" s="43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5"/>
      <c r="W71" s="46"/>
      <c r="X71" s="46"/>
      <c r="Y71" s="41"/>
      <c r="Z71" s="41"/>
      <c r="AA71" s="41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1"/>
      <c r="AP71" s="41"/>
      <c r="AQ71" s="41"/>
      <c r="AR71" s="41"/>
      <c r="AS71" s="47"/>
      <c r="AT71" s="47"/>
      <c r="AU71" s="47"/>
      <c r="AV71" s="41"/>
      <c r="AW71" s="41"/>
      <c r="AX71" s="41"/>
      <c r="AY71" s="41"/>
      <c r="AZ71" s="41"/>
      <c r="BA71" s="41"/>
    </row>
    <row r="72" ht="21.0" customHeight="1">
      <c r="A72" s="1"/>
      <c r="B72" s="40"/>
      <c r="C72" s="41"/>
      <c r="D72" s="42"/>
      <c r="E72" s="43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5"/>
      <c r="W72" s="46"/>
      <c r="X72" s="46"/>
      <c r="Y72" s="41"/>
      <c r="Z72" s="41"/>
      <c r="AA72" s="41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1"/>
      <c r="AP72" s="41"/>
      <c r="AQ72" s="41"/>
      <c r="AR72" s="41"/>
      <c r="AS72" s="47"/>
      <c r="AT72" s="47"/>
      <c r="AU72" s="47"/>
      <c r="AV72" s="41"/>
      <c r="AW72" s="41"/>
      <c r="AX72" s="41"/>
      <c r="AY72" s="41"/>
      <c r="AZ72" s="41"/>
      <c r="BA72" s="41"/>
    </row>
    <row r="73" ht="21.0" customHeight="1">
      <c r="A73" s="1"/>
      <c r="B73" s="40"/>
      <c r="C73" s="41"/>
      <c r="D73" s="42"/>
      <c r="E73" s="43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5"/>
      <c r="W73" s="46"/>
      <c r="X73" s="46"/>
      <c r="Y73" s="41"/>
      <c r="Z73" s="41"/>
      <c r="AA73" s="41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1"/>
      <c r="AP73" s="41"/>
      <c r="AQ73" s="41"/>
      <c r="AR73" s="41"/>
      <c r="AS73" s="47"/>
      <c r="AT73" s="47"/>
      <c r="AU73" s="47"/>
      <c r="AV73" s="41"/>
      <c r="AW73" s="41"/>
      <c r="AX73" s="41"/>
      <c r="AY73" s="41"/>
      <c r="AZ73" s="41"/>
      <c r="BA73" s="41"/>
    </row>
    <row r="74" ht="21.0" customHeight="1">
      <c r="A74" s="1"/>
      <c r="B74" s="40"/>
      <c r="C74" s="41"/>
      <c r="D74" s="42"/>
      <c r="E74" s="43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5"/>
      <c r="W74" s="46"/>
      <c r="X74" s="46"/>
      <c r="Y74" s="41"/>
      <c r="Z74" s="41"/>
      <c r="AA74" s="41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1"/>
      <c r="AP74" s="41"/>
      <c r="AQ74" s="41"/>
      <c r="AR74" s="41"/>
      <c r="AS74" s="47"/>
      <c r="AT74" s="47"/>
      <c r="AU74" s="47"/>
      <c r="AV74" s="41"/>
      <c r="AW74" s="41"/>
      <c r="AX74" s="41"/>
      <c r="AY74" s="41"/>
      <c r="AZ74" s="41"/>
      <c r="BA74" s="41"/>
    </row>
    <row r="75" ht="21.0" customHeight="1">
      <c r="A75" s="1"/>
      <c r="B75" s="40"/>
      <c r="C75" s="41"/>
      <c r="D75" s="42"/>
      <c r="E75" s="43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5"/>
      <c r="W75" s="46"/>
      <c r="X75" s="46"/>
      <c r="Y75" s="41"/>
      <c r="Z75" s="41"/>
      <c r="AA75" s="41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1"/>
      <c r="AP75" s="41"/>
      <c r="AQ75" s="41"/>
      <c r="AR75" s="41"/>
      <c r="AS75" s="47"/>
      <c r="AT75" s="47"/>
      <c r="AU75" s="47"/>
      <c r="AV75" s="41"/>
      <c r="AW75" s="41"/>
      <c r="AX75" s="41"/>
      <c r="AY75" s="41"/>
      <c r="AZ75" s="41"/>
      <c r="BA75" s="41"/>
    </row>
    <row r="76" ht="21.0" customHeight="1">
      <c r="A76" s="1"/>
      <c r="B76" s="40"/>
      <c r="C76" s="41"/>
      <c r="D76" s="42"/>
      <c r="E76" s="43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5"/>
      <c r="W76" s="46"/>
      <c r="X76" s="46"/>
      <c r="Y76" s="41"/>
      <c r="Z76" s="41"/>
      <c r="AA76" s="41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1"/>
      <c r="AP76" s="41"/>
      <c r="AQ76" s="41"/>
      <c r="AR76" s="41"/>
      <c r="AS76" s="47"/>
      <c r="AT76" s="47"/>
      <c r="AU76" s="47"/>
      <c r="AV76" s="41"/>
      <c r="AW76" s="41"/>
      <c r="AX76" s="41"/>
      <c r="AY76" s="41"/>
      <c r="AZ76" s="41"/>
      <c r="BA76" s="41"/>
    </row>
    <row r="77" ht="21.0" customHeight="1">
      <c r="A77" s="1"/>
      <c r="B77" s="40"/>
      <c r="C77" s="41"/>
      <c r="D77" s="42"/>
      <c r="E77" s="43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5"/>
      <c r="W77" s="46"/>
      <c r="X77" s="46"/>
      <c r="Y77" s="41"/>
      <c r="Z77" s="41"/>
      <c r="AA77" s="41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1"/>
      <c r="AP77" s="41"/>
      <c r="AQ77" s="41"/>
      <c r="AR77" s="41"/>
      <c r="AS77" s="47"/>
      <c r="AT77" s="47"/>
      <c r="AU77" s="47"/>
      <c r="AV77" s="41"/>
      <c r="AW77" s="41"/>
      <c r="AX77" s="41"/>
      <c r="AY77" s="41"/>
      <c r="AZ77" s="41"/>
      <c r="BA77" s="41"/>
    </row>
    <row r="78" ht="21.0" customHeight="1">
      <c r="A78" s="1"/>
      <c r="B78" s="40"/>
      <c r="C78" s="41"/>
      <c r="D78" s="42"/>
      <c r="E78" s="43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5"/>
      <c r="W78" s="46"/>
      <c r="X78" s="46"/>
      <c r="Y78" s="41"/>
      <c r="Z78" s="41"/>
      <c r="AA78" s="41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1"/>
      <c r="AP78" s="41"/>
      <c r="AQ78" s="41"/>
      <c r="AR78" s="41"/>
      <c r="AS78" s="47"/>
      <c r="AT78" s="47"/>
      <c r="AU78" s="47"/>
      <c r="AV78" s="41"/>
      <c r="AW78" s="41"/>
      <c r="AX78" s="41"/>
      <c r="AY78" s="41"/>
      <c r="AZ78" s="41"/>
      <c r="BA78" s="41"/>
    </row>
    <row r="79" ht="21.0" customHeight="1">
      <c r="A79" s="1"/>
      <c r="B79" s="40"/>
      <c r="C79" s="41"/>
      <c r="D79" s="42"/>
      <c r="E79" s="43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5"/>
      <c r="W79" s="46"/>
      <c r="X79" s="46"/>
      <c r="Y79" s="41"/>
      <c r="Z79" s="41"/>
      <c r="AA79" s="41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1"/>
      <c r="AP79" s="41"/>
      <c r="AQ79" s="41"/>
      <c r="AR79" s="41"/>
      <c r="AS79" s="47"/>
      <c r="AT79" s="47"/>
      <c r="AU79" s="47"/>
      <c r="AV79" s="41"/>
      <c r="AW79" s="41"/>
      <c r="AX79" s="41"/>
      <c r="AY79" s="41"/>
      <c r="AZ79" s="41"/>
      <c r="BA79" s="41"/>
    </row>
    <row r="80" ht="21.0" customHeight="1">
      <c r="A80" s="1"/>
      <c r="B80" s="40"/>
      <c r="C80" s="41"/>
      <c r="D80" s="42"/>
      <c r="E80" s="43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5"/>
      <c r="W80" s="46"/>
      <c r="X80" s="46"/>
      <c r="Y80" s="41"/>
      <c r="Z80" s="41"/>
      <c r="AA80" s="41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1"/>
      <c r="AP80" s="41"/>
      <c r="AQ80" s="41"/>
      <c r="AR80" s="41"/>
      <c r="AS80" s="47"/>
      <c r="AT80" s="47"/>
      <c r="AU80" s="47"/>
      <c r="AV80" s="41"/>
      <c r="AW80" s="41"/>
      <c r="AX80" s="41"/>
      <c r="AY80" s="41"/>
      <c r="AZ80" s="41"/>
      <c r="BA80" s="41"/>
    </row>
    <row r="81" ht="21.0" customHeight="1">
      <c r="A81" s="1"/>
      <c r="B81" s="40"/>
      <c r="C81" s="41"/>
      <c r="D81" s="42"/>
      <c r="E81" s="43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5"/>
      <c r="W81" s="46"/>
      <c r="X81" s="46"/>
      <c r="Y81" s="41"/>
      <c r="Z81" s="41"/>
      <c r="AA81" s="41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1"/>
      <c r="AP81" s="41"/>
      <c r="AQ81" s="41"/>
      <c r="AR81" s="41"/>
      <c r="AS81" s="47"/>
      <c r="AT81" s="47"/>
      <c r="AU81" s="47"/>
      <c r="AV81" s="41"/>
      <c r="AW81" s="41"/>
      <c r="AX81" s="41"/>
      <c r="AY81" s="41"/>
      <c r="AZ81" s="41"/>
      <c r="BA81" s="41"/>
    </row>
    <row r="82" ht="21.0" customHeight="1">
      <c r="A82" s="1"/>
      <c r="B82" s="40"/>
      <c r="C82" s="41"/>
      <c r="D82" s="42"/>
      <c r="E82" s="43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5"/>
      <c r="W82" s="46"/>
      <c r="X82" s="46"/>
      <c r="Y82" s="41"/>
      <c r="Z82" s="41"/>
      <c r="AA82" s="41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1"/>
      <c r="AP82" s="41"/>
      <c r="AQ82" s="41"/>
      <c r="AR82" s="41"/>
      <c r="AS82" s="47"/>
      <c r="AT82" s="47"/>
      <c r="AU82" s="47"/>
      <c r="AV82" s="41"/>
      <c r="AW82" s="41"/>
      <c r="AX82" s="41"/>
      <c r="AY82" s="41"/>
      <c r="AZ82" s="41"/>
      <c r="BA82" s="41"/>
    </row>
    <row r="83" ht="21.0" customHeight="1">
      <c r="A83" s="1"/>
      <c r="B83" s="40"/>
      <c r="C83" s="41"/>
      <c r="D83" s="42"/>
      <c r="E83" s="43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5"/>
      <c r="W83" s="46"/>
      <c r="X83" s="46"/>
      <c r="Y83" s="41"/>
      <c r="Z83" s="41"/>
      <c r="AA83" s="41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1"/>
      <c r="AP83" s="41"/>
      <c r="AQ83" s="41"/>
      <c r="AR83" s="41"/>
      <c r="AS83" s="47"/>
      <c r="AT83" s="47"/>
      <c r="AU83" s="47"/>
      <c r="AV83" s="41"/>
      <c r="AW83" s="41"/>
      <c r="AX83" s="41"/>
      <c r="AY83" s="41"/>
      <c r="AZ83" s="41"/>
      <c r="BA83" s="41"/>
    </row>
    <row r="84" ht="21.0" customHeight="1">
      <c r="A84" s="1"/>
      <c r="B84" s="40"/>
      <c r="C84" s="41"/>
      <c r="D84" s="42"/>
      <c r="E84" s="43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5"/>
      <c r="W84" s="46"/>
      <c r="X84" s="46"/>
      <c r="Y84" s="41"/>
      <c r="Z84" s="41"/>
      <c r="AA84" s="41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1"/>
      <c r="AP84" s="41"/>
      <c r="AQ84" s="41"/>
      <c r="AR84" s="41"/>
      <c r="AS84" s="47"/>
      <c r="AT84" s="47"/>
      <c r="AU84" s="47"/>
      <c r="AV84" s="41"/>
      <c r="AW84" s="41"/>
      <c r="AX84" s="41"/>
      <c r="AY84" s="41"/>
      <c r="AZ84" s="41"/>
      <c r="BA84" s="41"/>
    </row>
    <row r="85" ht="21.0" customHeight="1">
      <c r="A85" s="1"/>
      <c r="B85" s="40"/>
      <c r="C85" s="41"/>
      <c r="D85" s="42"/>
      <c r="E85" s="43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5"/>
      <c r="W85" s="46"/>
      <c r="X85" s="46"/>
      <c r="Y85" s="41"/>
      <c r="Z85" s="41"/>
      <c r="AA85" s="41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1"/>
      <c r="AP85" s="41"/>
      <c r="AQ85" s="41"/>
      <c r="AR85" s="41"/>
      <c r="AS85" s="47"/>
      <c r="AT85" s="47"/>
      <c r="AU85" s="47"/>
      <c r="AV85" s="41"/>
      <c r="AW85" s="41"/>
      <c r="AX85" s="41"/>
      <c r="AY85" s="41"/>
      <c r="AZ85" s="41"/>
      <c r="BA85" s="41"/>
    </row>
    <row r="86" ht="21.0" customHeight="1">
      <c r="A86" s="1"/>
      <c r="B86" s="40"/>
      <c r="C86" s="41"/>
      <c r="D86" s="42"/>
      <c r="E86" s="43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5"/>
      <c r="W86" s="46"/>
      <c r="X86" s="46"/>
      <c r="Y86" s="41"/>
      <c r="Z86" s="41"/>
      <c r="AA86" s="41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1"/>
      <c r="AP86" s="41"/>
      <c r="AQ86" s="41"/>
      <c r="AR86" s="41"/>
      <c r="AS86" s="47"/>
      <c r="AT86" s="47"/>
      <c r="AU86" s="47"/>
      <c r="AV86" s="41"/>
      <c r="AW86" s="41"/>
      <c r="AX86" s="41"/>
      <c r="AY86" s="41"/>
      <c r="AZ86" s="41"/>
      <c r="BA86" s="41"/>
    </row>
    <row r="87" ht="21.0" customHeight="1">
      <c r="A87" s="1"/>
      <c r="B87" s="40"/>
      <c r="C87" s="41"/>
      <c r="D87" s="42"/>
      <c r="E87" s="43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5"/>
      <c r="W87" s="46"/>
      <c r="X87" s="46"/>
      <c r="Y87" s="41"/>
      <c r="Z87" s="41"/>
      <c r="AA87" s="41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1"/>
      <c r="AP87" s="41"/>
      <c r="AQ87" s="41"/>
      <c r="AR87" s="41"/>
      <c r="AS87" s="47"/>
      <c r="AT87" s="47"/>
      <c r="AU87" s="47"/>
      <c r="AV87" s="41"/>
      <c r="AW87" s="41"/>
      <c r="AX87" s="41"/>
      <c r="AY87" s="41"/>
      <c r="AZ87" s="41"/>
      <c r="BA87" s="41"/>
    </row>
    <row r="88" ht="21.0" customHeight="1">
      <c r="A88" s="1"/>
      <c r="B88" s="40"/>
      <c r="C88" s="41"/>
      <c r="D88" s="42"/>
      <c r="E88" s="43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5"/>
      <c r="W88" s="46"/>
      <c r="X88" s="46"/>
      <c r="Y88" s="41"/>
      <c r="Z88" s="41"/>
      <c r="AA88" s="41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1"/>
      <c r="AP88" s="41"/>
      <c r="AQ88" s="41"/>
      <c r="AR88" s="41"/>
      <c r="AS88" s="47"/>
      <c r="AT88" s="47"/>
      <c r="AU88" s="47"/>
      <c r="AV88" s="41"/>
      <c r="AW88" s="41"/>
      <c r="AX88" s="41"/>
      <c r="AY88" s="41"/>
      <c r="AZ88" s="41"/>
      <c r="BA88" s="41"/>
    </row>
    <row r="89" ht="21.0" customHeight="1">
      <c r="A89" s="1"/>
      <c r="B89" s="40"/>
      <c r="C89" s="41"/>
      <c r="D89" s="42"/>
      <c r="E89" s="43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5"/>
      <c r="W89" s="46"/>
      <c r="X89" s="46"/>
      <c r="Y89" s="41"/>
      <c r="Z89" s="41"/>
      <c r="AA89" s="41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1"/>
      <c r="AP89" s="41"/>
      <c r="AQ89" s="41"/>
      <c r="AR89" s="41"/>
      <c r="AS89" s="47"/>
      <c r="AT89" s="47"/>
      <c r="AU89" s="47"/>
      <c r="AV89" s="41"/>
      <c r="AW89" s="41"/>
      <c r="AX89" s="41"/>
      <c r="AY89" s="41"/>
      <c r="AZ89" s="41"/>
      <c r="BA89" s="41"/>
    </row>
    <row r="90" ht="21.0" customHeight="1">
      <c r="A90" s="1"/>
      <c r="B90" s="40"/>
      <c r="C90" s="41"/>
      <c r="D90" s="42"/>
      <c r="E90" s="43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5"/>
      <c r="W90" s="46"/>
      <c r="X90" s="46"/>
      <c r="Y90" s="41"/>
      <c r="Z90" s="41"/>
      <c r="AA90" s="41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1"/>
      <c r="AP90" s="41"/>
      <c r="AQ90" s="41"/>
      <c r="AR90" s="41"/>
      <c r="AS90" s="47"/>
      <c r="AT90" s="47"/>
      <c r="AU90" s="47"/>
      <c r="AV90" s="41"/>
      <c r="AW90" s="41"/>
      <c r="AX90" s="41"/>
      <c r="AY90" s="41"/>
      <c r="AZ90" s="41"/>
      <c r="BA90" s="41"/>
    </row>
    <row r="91" ht="21.0" customHeight="1">
      <c r="A91" s="1"/>
      <c r="B91" s="40"/>
      <c r="C91" s="41"/>
      <c r="D91" s="42"/>
      <c r="E91" s="43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5"/>
      <c r="W91" s="46"/>
      <c r="X91" s="46"/>
      <c r="Y91" s="41"/>
      <c r="Z91" s="41"/>
      <c r="AA91" s="41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1"/>
      <c r="AP91" s="41"/>
      <c r="AQ91" s="41"/>
      <c r="AR91" s="41"/>
      <c r="AS91" s="47"/>
      <c r="AT91" s="47"/>
      <c r="AU91" s="47"/>
      <c r="AV91" s="41"/>
      <c r="AW91" s="41"/>
      <c r="AX91" s="41"/>
      <c r="AY91" s="41"/>
      <c r="AZ91" s="41"/>
      <c r="BA91" s="41"/>
    </row>
    <row r="92" ht="21.0" customHeight="1">
      <c r="A92" s="1"/>
      <c r="B92" s="40"/>
      <c r="C92" s="41"/>
      <c r="D92" s="42"/>
      <c r="E92" s="43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5"/>
      <c r="W92" s="46"/>
      <c r="X92" s="46"/>
      <c r="Y92" s="41"/>
      <c r="Z92" s="41"/>
      <c r="AA92" s="41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1"/>
      <c r="AP92" s="41"/>
      <c r="AQ92" s="41"/>
      <c r="AR92" s="41"/>
      <c r="AS92" s="47"/>
      <c r="AT92" s="47"/>
      <c r="AU92" s="47"/>
      <c r="AV92" s="41"/>
      <c r="AW92" s="41"/>
      <c r="AX92" s="41"/>
      <c r="AY92" s="41"/>
      <c r="AZ92" s="41"/>
      <c r="BA92" s="41"/>
    </row>
    <row r="93" ht="21.0" customHeight="1">
      <c r="A93" s="1"/>
      <c r="B93" s="40"/>
      <c r="C93" s="41"/>
      <c r="D93" s="42"/>
      <c r="E93" s="43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5"/>
      <c r="W93" s="46"/>
      <c r="X93" s="46"/>
      <c r="Y93" s="41"/>
      <c r="Z93" s="41"/>
      <c r="AA93" s="41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1"/>
      <c r="AP93" s="41"/>
      <c r="AQ93" s="41"/>
      <c r="AR93" s="41"/>
      <c r="AS93" s="47"/>
      <c r="AT93" s="47"/>
      <c r="AU93" s="47"/>
      <c r="AV93" s="41"/>
      <c r="AW93" s="41"/>
      <c r="AX93" s="41"/>
      <c r="AY93" s="41"/>
      <c r="AZ93" s="41"/>
      <c r="BA93" s="41"/>
    </row>
    <row r="94" ht="21.0" customHeight="1">
      <c r="A94" s="1"/>
      <c r="B94" s="40"/>
      <c r="C94" s="41"/>
      <c r="D94" s="42"/>
      <c r="E94" s="43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5"/>
      <c r="W94" s="46"/>
      <c r="X94" s="46"/>
      <c r="Y94" s="41"/>
      <c r="Z94" s="41"/>
      <c r="AA94" s="41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1"/>
      <c r="AP94" s="41"/>
      <c r="AQ94" s="41"/>
      <c r="AR94" s="41"/>
      <c r="AS94" s="47"/>
      <c r="AT94" s="47"/>
      <c r="AU94" s="47"/>
      <c r="AV94" s="41"/>
      <c r="AW94" s="41"/>
      <c r="AX94" s="41"/>
      <c r="AY94" s="41"/>
      <c r="AZ94" s="41"/>
      <c r="BA94" s="41"/>
    </row>
    <row r="95" ht="21.0" customHeight="1">
      <c r="A95" s="1"/>
      <c r="B95" s="40"/>
      <c r="C95" s="41"/>
      <c r="D95" s="42"/>
      <c r="E95" s="43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5"/>
      <c r="W95" s="46"/>
      <c r="X95" s="46"/>
      <c r="Y95" s="41"/>
      <c r="Z95" s="41"/>
      <c r="AA95" s="41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1"/>
      <c r="AP95" s="41"/>
      <c r="AQ95" s="41"/>
      <c r="AR95" s="41"/>
      <c r="AS95" s="47"/>
      <c r="AT95" s="47"/>
      <c r="AU95" s="47"/>
      <c r="AV95" s="41"/>
      <c r="AW95" s="41"/>
      <c r="AX95" s="41"/>
      <c r="AY95" s="41"/>
      <c r="AZ95" s="41"/>
      <c r="BA95" s="41"/>
    </row>
    <row r="96" ht="21.0" customHeight="1">
      <c r="A96" s="1"/>
      <c r="B96" s="40"/>
      <c r="C96" s="41"/>
      <c r="D96" s="42"/>
      <c r="E96" s="43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5"/>
      <c r="W96" s="46"/>
      <c r="X96" s="46"/>
      <c r="Y96" s="41"/>
      <c r="Z96" s="41"/>
      <c r="AA96" s="41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1"/>
      <c r="AP96" s="41"/>
      <c r="AQ96" s="41"/>
      <c r="AR96" s="41"/>
      <c r="AS96" s="47"/>
      <c r="AT96" s="47"/>
      <c r="AU96" s="47"/>
      <c r="AV96" s="41"/>
      <c r="AW96" s="41"/>
      <c r="AX96" s="41"/>
      <c r="AY96" s="41"/>
      <c r="AZ96" s="41"/>
      <c r="BA96" s="41"/>
    </row>
    <row r="97" ht="21.0" customHeight="1">
      <c r="A97" s="1"/>
      <c r="B97" s="40"/>
      <c r="C97" s="41"/>
      <c r="D97" s="42"/>
      <c r="E97" s="43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5"/>
      <c r="W97" s="46"/>
      <c r="X97" s="46"/>
      <c r="Y97" s="41"/>
      <c r="Z97" s="41"/>
      <c r="AA97" s="41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1"/>
      <c r="AP97" s="41"/>
      <c r="AQ97" s="41"/>
      <c r="AR97" s="41"/>
      <c r="AS97" s="47"/>
      <c r="AT97" s="47"/>
      <c r="AU97" s="47"/>
      <c r="AV97" s="41"/>
      <c r="AW97" s="41"/>
      <c r="AX97" s="41"/>
      <c r="AY97" s="41"/>
      <c r="AZ97" s="41"/>
      <c r="BA97" s="41"/>
    </row>
    <row r="98" ht="21.0" customHeight="1">
      <c r="A98" s="1"/>
      <c r="B98" s="40"/>
      <c r="C98" s="41"/>
      <c r="D98" s="42"/>
      <c r="E98" s="43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5"/>
      <c r="W98" s="46"/>
      <c r="X98" s="46"/>
      <c r="Y98" s="41"/>
      <c r="Z98" s="41"/>
      <c r="AA98" s="41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1"/>
      <c r="AP98" s="41"/>
      <c r="AQ98" s="41"/>
      <c r="AR98" s="41"/>
      <c r="AS98" s="47"/>
      <c r="AT98" s="47"/>
      <c r="AU98" s="47"/>
      <c r="AV98" s="41"/>
      <c r="AW98" s="41"/>
      <c r="AX98" s="41"/>
      <c r="AY98" s="41"/>
      <c r="AZ98" s="41"/>
      <c r="BA98" s="41"/>
    </row>
    <row r="99" ht="21.0" customHeight="1">
      <c r="A99" s="1"/>
      <c r="B99" s="40"/>
      <c r="C99" s="41"/>
      <c r="D99" s="42"/>
      <c r="E99" s="43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5"/>
      <c r="W99" s="46"/>
      <c r="X99" s="46"/>
      <c r="Y99" s="41"/>
      <c r="Z99" s="41"/>
      <c r="AA99" s="41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1"/>
      <c r="AP99" s="41"/>
      <c r="AQ99" s="41"/>
      <c r="AR99" s="41"/>
      <c r="AS99" s="47"/>
      <c r="AT99" s="47"/>
      <c r="AU99" s="47"/>
      <c r="AV99" s="41"/>
      <c r="AW99" s="41"/>
      <c r="AX99" s="41"/>
      <c r="AY99" s="41"/>
      <c r="AZ99" s="41"/>
      <c r="BA99" s="41"/>
    </row>
    <row r="100" ht="21.0" customHeight="1">
      <c r="A100" s="1"/>
      <c r="B100" s="40"/>
      <c r="C100" s="41"/>
      <c r="D100" s="42"/>
      <c r="E100" s="43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5"/>
      <c r="W100" s="46"/>
      <c r="X100" s="46"/>
      <c r="Y100" s="41"/>
      <c r="Z100" s="41"/>
      <c r="AA100" s="41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1"/>
      <c r="AP100" s="41"/>
      <c r="AQ100" s="41"/>
      <c r="AR100" s="41"/>
      <c r="AS100" s="47"/>
      <c r="AT100" s="47"/>
      <c r="AU100" s="47"/>
      <c r="AV100" s="41"/>
      <c r="AW100" s="41"/>
      <c r="AX100" s="41"/>
      <c r="AY100" s="41"/>
      <c r="AZ100" s="41"/>
      <c r="BA100" s="41"/>
    </row>
    <row r="101" ht="21.0" customHeight="1">
      <c r="A101" s="1"/>
      <c r="B101" s="40"/>
      <c r="C101" s="41"/>
      <c r="D101" s="42"/>
      <c r="E101" s="43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5"/>
      <c r="W101" s="46"/>
      <c r="X101" s="46"/>
      <c r="Y101" s="41"/>
      <c r="Z101" s="41"/>
      <c r="AA101" s="41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1"/>
      <c r="AP101" s="41"/>
      <c r="AQ101" s="41"/>
      <c r="AR101" s="41"/>
      <c r="AS101" s="47"/>
      <c r="AT101" s="47"/>
      <c r="AU101" s="47"/>
      <c r="AV101" s="41"/>
      <c r="AW101" s="41"/>
      <c r="AX101" s="41"/>
      <c r="AY101" s="41"/>
      <c r="AZ101" s="41"/>
      <c r="BA101" s="41"/>
    </row>
    <row r="102" ht="21.0" customHeight="1">
      <c r="A102" s="1"/>
      <c r="B102" s="40"/>
      <c r="C102" s="41"/>
      <c r="D102" s="42"/>
      <c r="E102" s="43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5"/>
      <c r="W102" s="46"/>
      <c r="X102" s="46"/>
      <c r="Y102" s="41"/>
      <c r="Z102" s="41"/>
      <c r="AA102" s="41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1"/>
      <c r="AP102" s="41"/>
      <c r="AQ102" s="41"/>
      <c r="AR102" s="41"/>
      <c r="AS102" s="47"/>
      <c r="AT102" s="47"/>
      <c r="AU102" s="47"/>
      <c r="AV102" s="41"/>
      <c r="AW102" s="41"/>
      <c r="AX102" s="41"/>
      <c r="AY102" s="41"/>
      <c r="AZ102" s="41"/>
      <c r="BA102" s="41"/>
    </row>
    <row r="103" ht="21.0" customHeight="1">
      <c r="A103" s="1"/>
      <c r="B103" s="40"/>
      <c r="C103" s="41"/>
      <c r="D103" s="42"/>
      <c r="E103" s="43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5"/>
      <c r="W103" s="46"/>
      <c r="X103" s="46"/>
      <c r="Y103" s="41"/>
      <c r="Z103" s="41"/>
      <c r="AA103" s="41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1"/>
      <c r="AP103" s="41"/>
      <c r="AQ103" s="41"/>
      <c r="AR103" s="41"/>
      <c r="AS103" s="47"/>
      <c r="AT103" s="47"/>
      <c r="AU103" s="47"/>
      <c r="AV103" s="41"/>
      <c r="AW103" s="41"/>
      <c r="AX103" s="41"/>
      <c r="AY103" s="41"/>
      <c r="AZ103" s="41"/>
      <c r="BA103" s="41"/>
    </row>
    <row r="104" ht="21.0" customHeight="1">
      <c r="A104" s="1"/>
      <c r="B104" s="40"/>
      <c r="C104" s="41"/>
      <c r="D104" s="42"/>
      <c r="E104" s="43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5"/>
      <c r="W104" s="46"/>
      <c r="X104" s="46"/>
      <c r="Y104" s="41"/>
      <c r="Z104" s="41"/>
      <c r="AA104" s="41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1"/>
      <c r="AP104" s="41"/>
      <c r="AQ104" s="41"/>
      <c r="AR104" s="41"/>
      <c r="AS104" s="47"/>
      <c r="AT104" s="47"/>
      <c r="AU104" s="47"/>
      <c r="AV104" s="41"/>
      <c r="AW104" s="41"/>
      <c r="AX104" s="41"/>
      <c r="AY104" s="41"/>
      <c r="AZ104" s="41"/>
      <c r="BA104" s="41"/>
    </row>
    <row r="105" ht="21.0" customHeight="1">
      <c r="A105" s="1"/>
      <c r="B105" s="40"/>
      <c r="C105" s="41"/>
      <c r="D105" s="42"/>
      <c r="E105" s="43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5"/>
      <c r="W105" s="46"/>
      <c r="X105" s="46"/>
      <c r="Y105" s="41"/>
      <c r="Z105" s="41"/>
      <c r="AA105" s="41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1"/>
      <c r="AP105" s="41"/>
      <c r="AQ105" s="41"/>
      <c r="AR105" s="41"/>
      <c r="AS105" s="47"/>
      <c r="AT105" s="47"/>
      <c r="AU105" s="47"/>
      <c r="AV105" s="41"/>
      <c r="AW105" s="41"/>
      <c r="AX105" s="41"/>
      <c r="AY105" s="41"/>
      <c r="AZ105" s="41"/>
      <c r="BA105" s="41"/>
    </row>
    <row r="106" ht="21.0" customHeight="1">
      <c r="A106" s="1"/>
      <c r="B106" s="40"/>
      <c r="C106" s="41"/>
      <c r="D106" s="42"/>
      <c r="E106" s="43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5"/>
      <c r="W106" s="46"/>
      <c r="X106" s="46"/>
      <c r="Y106" s="41"/>
      <c r="Z106" s="41"/>
      <c r="AA106" s="41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1"/>
      <c r="AP106" s="41"/>
      <c r="AQ106" s="41"/>
      <c r="AR106" s="41"/>
      <c r="AS106" s="47"/>
      <c r="AT106" s="47"/>
      <c r="AU106" s="47"/>
      <c r="AV106" s="41"/>
      <c r="AW106" s="41"/>
      <c r="AX106" s="41"/>
      <c r="AY106" s="41"/>
      <c r="AZ106" s="41"/>
      <c r="BA106" s="41"/>
    </row>
    <row r="107" ht="21.0" customHeight="1">
      <c r="A107" s="1"/>
      <c r="B107" s="40"/>
      <c r="C107" s="41"/>
      <c r="D107" s="42"/>
      <c r="E107" s="43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5"/>
      <c r="W107" s="46"/>
      <c r="X107" s="46"/>
      <c r="Y107" s="41"/>
      <c r="Z107" s="41"/>
      <c r="AA107" s="41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1"/>
      <c r="AP107" s="41"/>
      <c r="AQ107" s="41"/>
      <c r="AR107" s="41"/>
      <c r="AS107" s="47"/>
      <c r="AT107" s="47"/>
      <c r="AU107" s="47"/>
      <c r="AV107" s="41"/>
      <c r="AW107" s="41"/>
      <c r="AX107" s="41"/>
      <c r="AY107" s="41"/>
      <c r="AZ107" s="41"/>
      <c r="BA107" s="41"/>
    </row>
    <row r="108" ht="21.0" customHeight="1">
      <c r="A108" s="1"/>
      <c r="B108" s="40"/>
      <c r="C108" s="41"/>
      <c r="D108" s="42"/>
      <c r="E108" s="43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5"/>
      <c r="W108" s="46"/>
      <c r="X108" s="46"/>
      <c r="Y108" s="41"/>
      <c r="Z108" s="41"/>
      <c r="AA108" s="41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1"/>
      <c r="AP108" s="41"/>
      <c r="AQ108" s="41"/>
      <c r="AR108" s="41"/>
      <c r="AS108" s="47"/>
      <c r="AT108" s="47"/>
      <c r="AU108" s="47"/>
      <c r="AV108" s="41"/>
      <c r="AW108" s="41"/>
      <c r="AX108" s="41"/>
      <c r="AY108" s="41"/>
      <c r="AZ108" s="41"/>
      <c r="BA108" s="41"/>
    </row>
    <row r="109" ht="21.0" customHeight="1">
      <c r="A109" s="1"/>
      <c r="B109" s="40"/>
      <c r="C109" s="41"/>
      <c r="D109" s="42"/>
      <c r="E109" s="43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5"/>
      <c r="W109" s="46"/>
      <c r="X109" s="46"/>
      <c r="Y109" s="41"/>
      <c r="Z109" s="41"/>
      <c r="AA109" s="41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1"/>
      <c r="AP109" s="41"/>
      <c r="AQ109" s="41"/>
      <c r="AR109" s="41"/>
      <c r="AS109" s="47"/>
      <c r="AT109" s="47"/>
      <c r="AU109" s="47"/>
      <c r="AV109" s="41"/>
      <c r="AW109" s="41"/>
      <c r="AX109" s="41"/>
      <c r="AY109" s="41"/>
      <c r="AZ109" s="41"/>
      <c r="BA109" s="41"/>
    </row>
    <row r="110" ht="21.0" customHeight="1">
      <c r="A110" s="1"/>
      <c r="B110" s="40"/>
      <c r="C110" s="41"/>
      <c r="D110" s="42"/>
      <c r="E110" s="43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5"/>
      <c r="W110" s="46"/>
      <c r="X110" s="46"/>
      <c r="Y110" s="41"/>
      <c r="Z110" s="41"/>
      <c r="AA110" s="41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1"/>
      <c r="AP110" s="41"/>
      <c r="AQ110" s="41"/>
      <c r="AR110" s="41"/>
      <c r="AS110" s="47"/>
      <c r="AT110" s="47"/>
      <c r="AU110" s="47"/>
      <c r="AV110" s="41"/>
      <c r="AW110" s="41"/>
      <c r="AX110" s="41"/>
      <c r="AY110" s="41"/>
      <c r="AZ110" s="41"/>
      <c r="BA110" s="41"/>
    </row>
    <row r="111" ht="21.0" customHeight="1">
      <c r="A111" s="1"/>
      <c r="B111" s="40"/>
      <c r="C111" s="41"/>
      <c r="D111" s="42"/>
      <c r="E111" s="43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5"/>
      <c r="W111" s="46"/>
      <c r="X111" s="46"/>
      <c r="Y111" s="41"/>
      <c r="Z111" s="41"/>
      <c r="AA111" s="41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1"/>
      <c r="AP111" s="41"/>
      <c r="AQ111" s="41"/>
      <c r="AR111" s="41"/>
      <c r="AS111" s="47"/>
      <c r="AT111" s="47"/>
      <c r="AU111" s="47"/>
      <c r="AV111" s="41"/>
      <c r="AW111" s="41"/>
      <c r="AX111" s="41"/>
      <c r="AY111" s="41"/>
      <c r="AZ111" s="41"/>
      <c r="BA111" s="41"/>
    </row>
    <row r="112" ht="21.0" customHeight="1">
      <c r="A112" s="1"/>
      <c r="B112" s="40"/>
      <c r="C112" s="41"/>
      <c r="D112" s="42"/>
      <c r="E112" s="43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5"/>
      <c r="W112" s="46"/>
      <c r="X112" s="46"/>
      <c r="Y112" s="41"/>
      <c r="Z112" s="41"/>
      <c r="AA112" s="41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1"/>
      <c r="AP112" s="41"/>
      <c r="AQ112" s="41"/>
      <c r="AR112" s="41"/>
      <c r="AS112" s="47"/>
      <c r="AT112" s="47"/>
      <c r="AU112" s="47"/>
      <c r="AV112" s="41"/>
      <c r="AW112" s="41"/>
      <c r="AX112" s="41"/>
      <c r="AY112" s="41"/>
      <c r="AZ112" s="41"/>
      <c r="BA112" s="41"/>
    </row>
    <row r="113" ht="21.0" customHeight="1">
      <c r="A113" s="1"/>
      <c r="B113" s="40"/>
      <c r="C113" s="41"/>
      <c r="D113" s="42"/>
      <c r="E113" s="43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5"/>
      <c r="W113" s="46"/>
      <c r="X113" s="46"/>
      <c r="Y113" s="41"/>
      <c r="Z113" s="41"/>
      <c r="AA113" s="41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1"/>
      <c r="AP113" s="41"/>
      <c r="AQ113" s="41"/>
      <c r="AR113" s="41"/>
      <c r="AS113" s="47"/>
      <c r="AT113" s="47"/>
      <c r="AU113" s="47"/>
      <c r="AV113" s="41"/>
      <c r="AW113" s="41"/>
      <c r="AX113" s="41"/>
      <c r="AY113" s="41"/>
      <c r="AZ113" s="41"/>
      <c r="BA113" s="41"/>
    </row>
    <row r="114" ht="21.0" customHeight="1">
      <c r="A114" s="1"/>
      <c r="B114" s="40"/>
      <c r="C114" s="41"/>
      <c r="D114" s="42"/>
      <c r="E114" s="43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5"/>
      <c r="W114" s="46"/>
      <c r="X114" s="46"/>
      <c r="Y114" s="41"/>
      <c r="Z114" s="41"/>
      <c r="AA114" s="41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1"/>
      <c r="AP114" s="41"/>
      <c r="AQ114" s="41"/>
      <c r="AR114" s="41"/>
      <c r="AS114" s="47"/>
      <c r="AT114" s="47"/>
      <c r="AU114" s="47"/>
      <c r="AV114" s="41"/>
      <c r="AW114" s="41"/>
      <c r="AX114" s="41"/>
      <c r="AY114" s="41"/>
      <c r="AZ114" s="41"/>
      <c r="BA114" s="41"/>
    </row>
    <row r="115" ht="21.0" customHeight="1">
      <c r="A115" s="1"/>
      <c r="B115" s="40"/>
      <c r="C115" s="41"/>
      <c r="D115" s="42"/>
      <c r="E115" s="43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5"/>
      <c r="W115" s="46"/>
      <c r="X115" s="46"/>
      <c r="Y115" s="41"/>
      <c r="Z115" s="41"/>
      <c r="AA115" s="41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1"/>
      <c r="AP115" s="41"/>
      <c r="AQ115" s="41"/>
      <c r="AR115" s="41"/>
      <c r="AS115" s="47"/>
      <c r="AT115" s="47"/>
      <c r="AU115" s="47"/>
      <c r="AV115" s="41"/>
      <c r="AW115" s="41"/>
      <c r="AX115" s="41"/>
      <c r="AY115" s="41"/>
      <c r="AZ115" s="41"/>
      <c r="BA115" s="41"/>
    </row>
    <row r="116" ht="21.0" customHeight="1">
      <c r="A116" s="1"/>
      <c r="B116" s="40"/>
      <c r="C116" s="41"/>
      <c r="D116" s="42"/>
      <c r="E116" s="43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5"/>
      <c r="W116" s="46"/>
      <c r="X116" s="46"/>
      <c r="Y116" s="41"/>
      <c r="Z116" s="41"/>
      <c r="AA116" s="41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1"/>
      <c r="AP116" s="41"/>
      <c r="AQ116" s="41"/>
      <c r="AR116" s="41"/>
      <c r="AS116" s="47"/>
      <c r="AT116" s="47"/>
      <c r="AU116" s="47"/>
      <c r="AV116" s="41"/>
      <c r="AW116" s="41"/>
      <c r="AX116" s="41"/>
      <c r="AY116" s="41"/>
      <c r="AZ116" s="41"/>
      <c r="BA116" s="41"/>
    </row>
    <row r="117" ht="21.0" customHeight="1">
      <c r="A117" s="1"/>
      <c r="B117" s="40"/>
      <c r="C117" s="41"/>
      <c r="D117" s="42"/>
      <c r="E117" s="43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5"/>
      <c r="W117" s="46"/>
      <c r="X117" s="46"/>
      <c r="Y117" s="41"/>
      <c r="Z117" s="41"/>
      <c r="AA117" s="41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1"/>
      <c r="AP117" s="41"/>
      <c r="AQ117" s="41"/>
      <c r="AR117" s="41"/>
      <c r="AS117" s="47"/>
      <c r="AT117" s="47"/>
      <c r="AU117" s="47"/>
      <c r="AV117" s="41"/>
      <c r="AW117" s="41"/>
      <c r="AX117" s="41"/>
      <c r="AY117" s="41"/>
      <c r="AZ117" s="41"/>
      <c r="BA117" s="41"/>
    </row>
    <row r="118" ht="21.0" customHeight="1">
      <c r="A118" s="1"/>
      <c r="B118" s="40"/>
      <c r="C118" s="41"/>
      <c r="D118" s="42"/>
      <c r="E118" s="43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5"/>
      <c r="W118" s="46"/>
      <c r="X118" s="46"/>
      <c r="Y118" s="41"/>
      <c r="Z118" s="41"/>
      <c r="AA118" s="41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1"/>
      <c r="AP118" s="41"/>
      <c r="AQ118" s="41"/>
      <c r="AR118" s="41"/>
      <c r="AS118" s="47"/>
      <c r="AT118" s="47"/>
      <c r="AU118" s="47"/>
      <c r="AV118" s="41"/>
      <c r="AW118" s="41"/>
      <c r="AX118" s="41"/>
      <c r="AY118" s="41"/>
      <c r="AZ118" s="41"/>
      <c r="BA118" s="41"/>
    </row>
    <row r="119" ht="21.0" customHeight="1">
      <c r="A119" s="1"/>
      <c r="B119" s="40"/>
      <c r="C119" s="41"/>
      <c r="D119" s="42"/>
      <c r="E119" s="43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5"/>
      <c r="W119" s="46"/>
      <c r="X119" s="46"/>
      <c r="Y119" s="41"/>
      <c r="Z119" s="41"/>
      <c r="AA119" s="41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1"/>
      <c r="AP119" s="41"/>
      <c r="AQ119" s="41"/>
      <c r="AR119" s="41"/>
      <c r="AS119" s="47"/>
      <c r="AT119" s="47"/>
      <c r="AU119" s="47"/>
      <c r="AV119" s="41"/>
      <c r="AW119" s="41"/>
      <c r="AX119" s="41"/>
      <c r="AY119" s="41"/>
      <c r="AZ119" s="41"/>
      <c r="BA119" s="41"/>
    </row>
    <row r="120" ht="21.0" customHeight="1">
      <c r="A120" s="1"/>
      <c r="B120" s="40"/>
      <c r="C120" s="41"/>
      <c r="D120" s="42"/>
      <c r="E120" s="43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5"/>
      <c r="W120" s="46"/>
      <c r="X120" s="46"/>
      <c r="Y120" s="41"/>
      <c r="Z120" s="41"/>
      <c r="AA120" s="41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1"/>
      <c r="AP120" s="41"/>
      <c r="AQ120" s="41"/>
      <c r="AR120" s="41"/>
      <c r="AS120" s="47"/>
      <c r="AT120" s="47"/>
      <c r="AU120" s="47"/>
      <c r="AV120" s="41"/>
      <c r="AW120" s="41"/>
      <c r="AX120" s="41"/>
      <c r="AY120" s="41"/>
      <c r="AZ120" s="41"/>
      <c r="BA120" s="41"/>
    </row>
    <row r="121" ht="21.0" customHeight="1">
      <c r="A121" s="1"/>
      <c r="B121" s="40"/>
      <c r="C121" s="41"/>
      <c r="D121" s="42"/>
      <c r="E121" s="43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5"/>
      <c r="W121" s="46"/>
      <c r="X121" s="46"/>
      <c r="Y121" s="41"/>
      <c r="Z121" s="41"/>
      <c r="AA121" s="41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1"/>
      <c r="AP121" s="41"/>
      <c r="AQ121" s="41"/>
      <c r="AR121" s="41"/>
      <c r="AS121" s="47"/>
      <c r="AT121" s="47"/>
      <c r="AU121" s="47"/>
      <c r="AV121" s="41"/>
      <c r="AW121" s="41"/>
      <c r="AX121" s="41"/>
      <c r="AY121" s="41"/>
      <c r="AZ121" s="41"/>
      <c r="BA121" s="41"/>
    </row>
    <row r="122" ht="21.0" customHeight="1">
      <c r="A122" s="1"/>
      <c r="B122" s="40"/>
      <c r="C122" s="41"/>
      <c r="D122" s="42"/>
      <c r="E122" s="43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5"/>
      <c r="W122" s="46"/>
      <c r="X122" s="46"/>
      <c r="Y122" s="41"/>
      <c r="Z122" s="41"/>
      <c r="AA122" s="41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1"/>
      <c r="AP122" s="41"/>
      <c r="AQ122" s="41"/>
      <c r="AR122" s="41"/>
      <c r="AS122" s="47"/>
      <c r="AT122" s="47"/>
      <c r="AU122" s="47"/>
      <c r="AV122" s="41"/>
      <c r="AW122" s="41"/>
      <c r="AX122" s="41"/>
      <c r="AY122" s="41"/>
      <c r="AZ122" s="41"/>
      <c r="BA122" s="41"/>
    </row>
    <row r="123" ht="21.0" customHeight="1">
      <c r="A123" s="1"/>
      <c r="B123" s="40"/>
      <c r="C123" s="41"/>
      <c r="D123" s="42"/>
      <c r="E123" s="43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5"/>
      <c r="W123" s="46"/>
      <c r="X123" s="46"/>
      <c r="Y123" s="41"/>
      <c r="Z123" s="41"/>
      <c r="AA123" s="41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1"/>
      <c r="AP123" s="41"/>
      <c r="AQ123" s="41"/>
      <c r="AR123" s="41"/>
      <c r="AS123" s="47"/>
      <c r="AT123" s="47"/>
      <c r="AU123" s="47"/>
      <c r="AV123" s="41"/>
      <c r="AW123" s="41"/>
      <c r="AX123" s="41"/>
      <c r="AY123" s="41"/>
      <c r="AZ123" s="41"/>
      <c r="BA123" s="41"/>
    </row>
    <row r="124" ht="21.0" customHeight="1">
      <c r="A124" s="1"/>
      <c r="B124" s="40"/>
      <c r="C124" s="41"/>
      <c r="D124" s="42"/>
      <c r="E124" s="43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5"/>
      <c r="W124" s="46"/>
      <c r="X124" s="46"/>
      <c r="Y124" s="41"/>
      <c r="Z124" s="41"/>
      <c r="AA124" s="41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1"/>
      <c r="AP124" s="41"/>
      <c r="AQ124" s="41"/>
      <c r="AR124" s="41"/>
      <c r="AS124" s="47"/>
      <c r="AT124" s="47"/>
      <c r="AU124" s="47"/>
      <c r="AV124" s="41"/>
      <c r="AW124" s="41"/>
      <c r="AX124" s="41"/>
      <c r="AY124" s="41"/>
      <c r="AZ124" s="41"/>
      <c r="BA124" s="41"/>
    </row>
    <row r="125" ht="21.0" customHeight="1">
      <c r="A125" s="1"/>
      <c r="B125" s="40"/>
      <c r="C125" s="41"/>
      <c r="D125" s="42"/>
      <c r="E125" s="43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5"/>
      <c r="W125" s="46"/>
      <c r="X125" s="46"/>
      <c r="Y125" s="41"/>
      <c r="Z125" s="41"/>
      <c r="AA125" s="41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1"/>
      <c r="AP125" s="41"/>
      <c r="AQ125" s="41"/>
      <c r="AR125" s="41"/>
      <c r="AS125" s="47"/>
      <c r="AT125" s="47"/>
      <c r="AU125" s="47"/>
      <c r="AV125" s="41"/>
      <c r="AW125" s="41"/>
      <c r="AX125" s="41"/>
      <c r="AY125" s="41"/>
      <c r="AZ125" s="41"/>
      <c r="BA125" s="41"/>
    </row>
    <row r="126" ht="21.0" customHeight="1">
      <c r="A126" s="1"/>
      <c r="B126" s="40"/>
      <c r="C126" s="41"/>
      <c r="D126" s="42"/>
      <c r="E126" s="43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5"/>
      <c r="W126" s="46"/>
      <c r="X126" s="46"/>
      <c r="Y126" s="41"/>
      <c r="Z126" s="41"/>
      <c r="AA126" s="41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1"/>
      <c r="AP126" s="41"/>
      <c r="AQ126" s="41"/>
      <c r="AR126" s="41"/>
      <c r="AS126" s="47"/>
      <c r="AT126" s="47"/>
      <c r="AU126" s="47"/>
      <c r="AV126" s="41"/>
      <c r="AW126" s="41"/>
      <c r="AX126" s="41"/>
      <c r="AY126" s="41"/>
      <c r="AZ126" s="41"/>
      <c r="BA126" s="41"/>
    </row>
    <row r="127" ht="21.0" customHeight="1">
      <c r="A127" s="1"/>
      <c r="B127" s="40"/>
      <c r="C127" s="41"/>
      <c r="D127" s="42"/>
      <c r="E127" s="43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5"/>
      <c r="W127" s="46"/>
      <c r="X127" s="46"/>
      <c r="Y127" s="41"/>
      <c r="Z127" s="41"/>
      <c r="AA127" s="41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1"/>
      <c r="AP127" s="41"/>
      <c r="AQ127" s="41"/>
      <c r="AR127" s="41"/>
      <c r="AS127" s="47"/>
      <c r="AT127" s="47"/>
      <c r="AU127" s="47"/>
      <c r="AV127" s="41"/>
      <c r="AW127" s="41"/>
      <c r="AX127" s="41"/>
      <c r="AY127" s="41"/>
      <c r="AZ127" s="41"/>
      <c r="BA127" s="41"/>
    </row>
    <row r="128" ht="21.0" customHeight="1">
      <c r="A128" s="1"/>
      <c r="B128" s="40"/>
      <c r="C128" s="41"/>
      <c r="D128" s="42"/>
      <c r="E128" s="43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5"/>
      <c r="W128" s="46"/>
      <c r="X128" s="46"/>
      <c r="Y128" s="41"/>
      <c r="Z128" s="41"/>
      <c r="AA128" s="41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1"/>
      <c r="AP128" s="41"/>
      <c r="AQ128" s="41"/>
      <c r="AR128" s="41"/>
      <c r="AS128" s="47"/>
      <c r="AT128" s="47"/>
      <c r="AU128" s="47"/>
      <c r="AV128" s="41"/>
      <c r="AW128" s="41"/>
      <c r="AX128" s="41"/>
      <c r="AY128" s="41"/>
      <c r="AZ128" s="41"/>
      <c r="BA128" s="41"/>
    </row>
    <row r="129" ht="21.0" customHeight="1">
      <c r="A129" s="1"/>
      <c r="B129" s="40"/>
      <c r="C129" s="41"/>
      <c r="D129" s="42"/>
      <c r="E129" s="43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5"/>
      <c r="W129" s="46"/>
      <c r="X129" s="46"/>
      <c r="Y129" s="41"/>
      <c r="Z129" s="41"/>
      <c r="AA129" s="41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1"/>
      <c r="AP129" s="41"/>
      <c r="AQ129" s="41"/>
      <c r="AR129" s="41"/>
      <c r="AS129" s="47"/>
      <c r="AT129" s="47"/>
      <c r="AU129" s="47"/>
      <c r="AV129" s="41"/>
      <c r="AW129" s="41"/>
      <c r="AX129" s="41"/>
      <c r="AY129" s="41"/>
      <c r="AZ129" s="41"/>
      <c r="BA129" s="41"/>
    </row>
    <row r="130" ht="21.0" customHeight="1">
      <c r="A130" s="1"/>
      <c r="B130" s="40"/>
      <c r="C130" s="41"/>
      <c r="D130" s="42"/>
      <c r="E130" s="43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5"/>
      <c r="W130" s="46"/>
      <c r="X130" s="46"/>
      <c r="Y130" s="41"/>
      <c r="Z130" s="41"/>
      <c r="AA130" s="41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1"/>
      <c r="AP130" s="41"/>
      <c r="AQ130" s="41"/>
      <c r="AR130" s="41"/>
      <c r="AS130" s="47"/>
      <c r="AT130" s="47"/>
      <c r="AU130" s="47"/>
      <c r="AV130" s="41"/>
      <c r="AW130" s="41"/>
      <c r="AX130" s="41"/>
      <c r="AY130" s="41"/>
      <c r="AZ130" s="41"/>
      <c r="BA130" s="41"/>
    </row>
    <row r="131" ht="21.0" customHeight="1">
      <c r="A131" s="1"/>
      <c r="B131" s="40"/>
      <c r="C131" s="41"/>
      <c r="D131" s="42"/>
      <c r="E131" s="43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5"/>
      <c r="W131" s="46"/>
      <c r="X131" s="46"/>
      <c r="Y131" s="41"/>
      <c r="Z131" s="41"/>
      <c r="AA131" s="41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1"/>
      <c r="AP131" s="41"/>
      <c r="AQ131" s="41"/>
      <c r="AR131" s="41"/>
      <c r="AS131" s="47"/>
      <c r="AT131" s="47"/>
      <c r="AU131" s="47"/>
      <c r="AV131" s="41"/>
      <c r="AW131" s="41"/>
      <c r="AX131" s="41"/>
      <c r="AY131" s="41"/>
      <c r="AZ131" s="41"/>
      <c r="BA131" s="41"/>
    </row>
    <row r="132" ht="21.0" customHeight="1">
      <c r="A132" s="1"/>
      <c r="B132" s="40"/>
      <c r="C132" s="41"/>
      <c r="D132" s="42"/>
      <c r="E132" s="43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5"/>
      <c r="W132" s="46"/>
      <c r="X132" s="46"/>
      <c r="Y132" s="41"/>
      <c r="Z132" s="41"/>
      <c r="AA132" s="41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1"/>
      <c r="AP132" s="41"/>
      <c r="AQ132" s="41"/>
      <c r="AR132" s="41"/>
      <c r="AS132" s="47"/>
      <c r="AT132" s="47"/>
      <c r="AU132" s="47"/>
      <c r="AV132" s="41"/>
      <c r="AW132" s="41"/>
      <c r="AX132" s="41"/>
      <c r="AY132" s="41"/>
      <c r="AZ132" s="41"/>
      <c r="BA132" s="41"/>
    </row>
    <row r="133" ht="21.0" customHeight="1">
      <c r="A133" s="1"/>
      <c r="B133" s="40"/>
      <c r="C133" s="41"/>
      <c r="D133" s="42"/>
      <c r="E133" s="43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5"/>
      <c r="W133" s="46"/>
      <c r="X133" s="46"/>
      <c r="Y133" s="41"/>
      <c r="Z133" s="41"/>
      <c r="AA133" s="41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1"/>
      <c r="AP133" s="41"/>
      <c r="AQ133" s="41"/>
      <c r="AR133" s="41"/>
      <c r="AS133" s="47"/>
      <c r="AT133" s="47"/>
      <c r="AU133" s="47"/>
      <c r="AV133" s="41"/>
      <c r="AW133" s="41"/>
      <c r="AX133" s="41"/>
      <c r="AY133" s="41"/>
      <c r="AZ133" s="41"/>
      <c r="BA133" s="41"/>
    </row>
    <row r="134" ht="21.0" customHeight="1">
      <c r="A134" s="1"/>
      <c r="B134" s="40"/>
      <c r="C134" s="41"/>
      <c r="D134" s="42"/>
      <c r="E134" s="43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5"/>
      <c r="W134" s="46"/>
      <c r="X134" s="46"/>
      <c r="Y134" s="41"/>
      <c r="Z134" s="41"/>
      <c r="AA134" s="41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1"/>
      <c r="AP134" s="41"/>
      <c r="AQ134" s="41"/>
      <c r="AR134" s="41"/>
      <c r="AS134" s="47"/>
      <c r="AT134" s="47"/>
      <c r="AU134" s="47"/>
      <c r="AV134" s="41"/>
      <c r="AW134" s="41"/>
      <c r="AX134" s="41"/>
      <c r="AY134" s="41"/>
      <c r="AZ134" s="41"/>
      <c r="BA134" s="41"/>
    </row>
    <row r="135" ht="21.0" customHeight="1">
      <c r="A135" s="1"/>
      <c r="B135" s="40"/>
      <c r="C135" s="41"/>
      <c r="D135" s="42"/>
      <c r="E135" s="43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5"/>
      <c r="W135" s="46"/>
      <c r="X135" s="46"/>
      <c r="Y135" s="41"/>
      <c r="Z135" s="41"/>
      <c r="AA135" s="41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1"/>
      <c r="AP135" s="41"/>
      <c r="AQ135" s="41"/>
      <c r="AR135" s="41"/>
      <c r="AS135" s="47"/>
      <c r="AT135" s="47"/>
      <c r="AU135" s="47"/>
      <c r="AV135" s="41"/>
      <c r="AW135" s="41"/>
      <c r="AX135" s="41"/>
      <c r="AY135" s="41"/>
      <c r="AZ135" s="41"/>
      <c r="BA135" s="41"/>
    </row>
    <row r="136" ht="21.0" customHeight="1">
      <c r="A136" s="1"/>
      <c r="B136" s="40"/>
      <c r="C136" s="41"/>
      <c r="D136" s="42"/>
      <c r="E136" s="43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5"/>
      <c r="W136" s="46"/>
      <c r="X136" s="46"/>
      <c r="Y136" s="41"/>
      <c r="Z136" s="41"/>
      <c r="AA136" s="41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1"/>
      <c r="AP136" s="41"/>
      <c r="AQ136" s="41"/>
      <c r="AR136" s="41"/>
      <c r="AS136" s="47"/>
      <c r="AT136" s="47"/>
      <c r="AU136" s="47"/>
      <c r="AV136" s="41"/>
      <c r="AW136" s="41"/>
      <c r="AX136" s="41"/>
      <c r="AY136" s="41"/>
      <c r="AZ136" s="41"/>
      <c r="BA136" s="41"/>
    </row>
    <row r="137" ht="21.0" customHeight="1">
      <c r="A137" s="1"/>
      <c r="B137" s="40"/>
      <c r="C137" s="41"/>
      <c r="D137" s="42"/>
      <c r="E137" s="43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5"/>
      <c r="W137" s="46"/>
      <c r="X137" s="46"/>
      <c r="Y137" s="41"/>
      <c r="Z137" s="41"/>
      <c r="AA137" s="41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1"/>
      <c r="AP137" s="41"/>
      <c r="AQ137" s="41"/>
      <c r="AR137" s="41"/>
      <c r="AS137" s="47"/>
      <c r="AT137" s="47"/>
      <c r="AU137" s="47"/>
      <c r="AV137" s="41"/>
      <c r="AW137" s="41"/>
      <c r="AX137" s="41"/>
      <c r="AY137" s="41"/>
      <c r="AZ137" s="41"/>
      <c r="BA137" s="41"/>
    </row>
    <row r="138" ht="21.0" customHeight="1">
      <c r="A138" s="1"/>
      <c r="B138" s="40"/>
      <c r="C138" s="41"/>
      <c r="D138" s="42"/>
      <c r="E138" s="43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5"/>
      <c r="W138" s="46"/>
      <c r="X138" s="46"/>
      <c r="Y138" s="41"/>
      <c r="Z138" s="41"/>
      <c r="AA138" s="41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1"/>
      <c r="AP138" s="41"/>
      <c r="AQ138" s="41"/>
      <c r="AR138" s="41"/>
      <c r="AS138" s="47"/>
      <c r="AT138" s="47"/>
      <c r="AU138" s="47"/>
      <c r="AV138" s="41"/>
      <c r="AW138" s="41"/>
      <c r="AX138" s="41"/>
      <c r="AY138" s="41"/>
      <c r="AZ138" s="41"/>
      <c r="BA138" s="41"/>
    </row>
    <row r="139" ht="21.0" customHeight="1">
      <c r="A139" s="1"/>
      <c r="B139" s="40"/>
      <c r="C139" s="41"/>
      <c r="D139" s="42"/>
      <c r="E139" s="43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5"/>
      <c r="W139" s="46"/>
      <c r="X139" s="46"/>
      <c r="Y139" s="41"/>
      <c r="Z139" s="41"/>
      <c r="AA139" s="41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1"/>
      <c r="AP139" s="41"/>
      <c r="AQ139" s="41"/>
      <c r="AR139" s="41"/>
      <c r="AS139" s="47"/>
      <c r="AT139" s="47"/>
      <c r="AU139" s="47"/>
      <c r="AV139" s="41"/>
      <c r="AW139" s="41"/>
      <c r="AX139" s="41"/>
      <c r="AY139" s="41"/>
      <c r="AZ139" s="41"/>
      <c r="BA139" s="41"/>
    </row>
    <row r="140" ht="21.0" customHeight="1">
      <c r="A140" s="1"/>
      <c r="B140" s="40"/>
      <c r="C140" s="41"/>
      <c r="D140" s="42"/>
      <c r="E140" s="43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5"/>
      <c r="W140" s="46"/>
      <c r="X140" s="46"/>
      <c r="Y140" s="41"/>
      <c r="Z140" s="41"/>
      <c r="AA140" s="41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1"/>
      <c r="AP140" s="41"/>
      <c r="AQ140" s="41"/>
      <c r="AR140" s="41"/>
      <c r="AS140" s="47"/>
      <c r="AT140" s="47"/>
      <c r="AU140" s="47"/>
      <c r="AV140" s="41"/>
      <c r="AW140" s="41"/>
      <c r="AX140" s="41"/>
      <c r="AY140" s="41"/>
      <c r="AZ140" s="41"/>
      <c r="BA140" s="41"/>
    </row>
    <row r="141" ht="21.0" customHeight="1">
      <c r="A141" s="1"/>
      <c r="B141" s="40"/>
      <c r="C141" s="41"/>
      <c r="D141" s="42"/>
      <c r="E141" s="43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5"/>
      <c r="W141" s="46"/>
      <c r="X141" s="46"/>
      <c r="Y141" s="41"/>
      <c r="Z141" s="41"/>
      <c r="AA141" s="41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1"/>
      <c r="AP141" s="41"/>
      <c r="AQ141" s="41"/>
      <c r="AR141" s="41"/>
      <c r="AS141" s="47"/>
      <c r="AT141" s="47"/>
      <c r="AU141" s="47"/>
      <c r="AV141" s="41"/>
      <c r="AW141" s="41"/>
      <c r="AX141" s="41"/>
      <c r="AY141" s="41"/>
      <c r="AZ141" s="41"/>
      <c r="BA141" s="41"/>
    </row>
    <row r="142" ht="21.0" customHeight="1">
      <c r="A142" s="1"/>
      <c r="B142" s="40"/>
      <c r="C142" s="41"/>
      <c r="D142" s="42"/>
      <c r="E142" s="43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5"/>
      <c r="W142" s="46"/>
      <c r="X142" s="46"/>
      <c r="Y142" s="41"/>
      <c r="Z142" s="41"/>
      <c r="AA142" s="41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1"/>
      <c r="AP142" s="41"/>
      <c r="AQ142" s="41"/>
      <c r="AR142" s="41"/>
      <c r="AS142" s="47"/>
      <c r="AT142" s="47"/>
      <c r="AU142" s="47"/>
      <c r="AV142" s="41"/>
      <c r="AW142" s="41"/>
      <c r="AX142" s="41"/>
      <c r="AY142" s="41"/>
      <c r="AZ142" s="41"/>
      <c r="BA142" s="41"/>
    </row>
    <row r="143" ht="21.0" customHeight="1">
      <c r="A143" s="1"/>
      <c r="B143" s="40"/>
      <c r="C143" s="41"/>
      <c r="D143" s="42"/>
      <c r="E143" s="43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5"/>
      <c r="W143" s="46"/>
      <c r="X143" s="46"/>
      <c r="Y143" s="41"/>
      <c r="Z143" s="41"/>
      <c r="AA143" s="41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1"/>
      <c r="AP143" s="41"/>
      <c r="AQ143" s="41"/>
      <c r="AR143" s="41"/>
      <c r="AS143" s="47"/>
      <c r="AT143" s="47"/>
      <c r="AU143" s="47"/>
      <c r="AV143" s="41"/>
      <c r="AW143" s="41"/>
      <c r="AX143" s="41"/>
      <c r="AY143" s="41"/>
      <c r="AZ143" s="41"/>
      <c r="BA143" s="41"/>
    </row>
    <row r="144" ht="21.0" customHeight="1">
      <c r="A144" s="1"/>
      <c r="B144" s="40"/>
      <c r="C144" s="41"/>
      <c r="D144" s="42"/>
      <c r="E144" s="43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5"/>
      <c r="W144" s="46"/>
      <c r="X144" s="46"/>
      <c r="Y144" s="41"/>
      <c r="Z144" s="41"/>
      <c r="AA144" s="41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1"/>
      <c r="AP144" s="41"/>
      <c r="AQ144" s="41"/>
      <c r="AR144" s="41"/>
      <c r="AS144" s="47"/>
      <c r="AT144" s="47"/>
      <c r="AU144" s="47"/>
      <c r="AV144" s="41"/>
      <c r="AW144" s="41"/>
      <c r="AX144" s="41"/>
      <c r="AY144" s="41"/>
      <c r="AZ144" s="41"/>
      <c r="BA144" s="41"/>
    </row>
    <row r="145" ht="21.0" customHeight="1">
      <c r="A145" s="1"/>
      <c r="B145" s="40"/>
      <c r="C145" s="41"/>
      <c r="D145" s="42"/>
      <c r="E145" s="43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5"/>
      <c r="W145" s="46"/>
      <c r="X145" s="46"/>
      <c r="Y145" s="41"/>
      <c r="Z145" s="41"/>
      <c r="AA145" s="41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1"/>
      <c r="AP145" s="41"/>
      <c r="AQ145" s="41"/>
      <c r="AR145" s="41"/>
      <c r="AS145" s="47"/>
      <c r="AT145" s="47"/>
      <c r="AU145" s="47"/>
      <c r="AV145" s="41"/>
      <c r="AW145" s="41"/>
      <c r="AX145" s="41"/>
      <c r="AY145" s="41"/>
      <c r="AZ145" s="41"/>
      <c r="BA145" s="41"/>
    </row>
    <row r="146" ht="21.0" customHeight="1">
      <c r="A146" s="1"/>
      <c r="B146" s="40"/>
      <c r="C146" s="41"/>
      <c r="D146" s="42"/>
      <c r="E146" s="43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5"/>
      <c r="W146" s="46"/>
      <c r="X146" s="46"/>
      <c r="Y146" s="41"/>
      <c r="Z146" s="41"/>
      <c r="AA146" s="41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1"/>
      <c r="AP146" s="41"/>
      <c r="AQ146" s="41"/>
      <c r="AR146" s="41"/>
      <c r="AS146" s="47"/>
      <c r="AT146" s="47"/>
      <c r="AU146" s="47"/>
      <c r="AV146" s="41"/>
      <c r="AW146" s="41"/>
      <c r="AX146" s="41"/>
      <c r="AY146" s="41"/>
      <c r="AZ146" s="41"/>
      <c r="BA146" s="41"/>
    </row>
    <row r="147" ht="21.0" customHeight="1">
      <c r="A147" s="1"/>
      <c r="B147" s="40"/>
      <c r="C147" s="41"/>
      <c r="D147" s="42"/>
      <c r="E147" s="43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5"/>
      <c r="W147" s="46"/>
      <c r="X147" s="46"/>
      <c r="Y147" s="41"/>
      <c r="Z147" s="41"/>
      <c r="AA147" s="41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1"/>
      <c r="AP147" s="41"/>
      <c r="AQ147" s="41"/>
      <c r="AR147" s="41"/>
      <c r="AS147" s="47"/>
      <c r="AT147" s="47"/>
      <c r="AU147" s="47"/>
      <c r="AV147" s="41"/>
      <c r="AW147" s="41"/>
      <c r="AX147" s="41"/>
      <c r="AY147" s="41"/>
      <c r="AZ147" s="41"/>
      <c r="BA147" s="41"/>
    </row>
    <row r="148" ht="21.0" customHeight="1">
      <c r="A148" s="1"/>
      <c r="B148" s="40"/>
      <c r="C148" s="41"/>
      <c r="D148" s="42"/>
      <c r="E148" s="43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5"/>
      <c r="W148" s="46"/>
      <c r="X148" s="46"/>
      <c r="Y148" s="41"/>
      <c r="Z148" s="41"/>
      <c r="AA148" s="41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1"/>
      <c r="AP148" s="41"/>
      <c r="AQ148" s="41"/>
      <c r="AR148" s="41"/>
      <c r="AS148" s="47"/>
      <c r="AT148" s="47"/>
      <c r="AU148" s="47"/>
      <c r="AV148" s="41"/>
      <c r="AW148" s="41"/>
      <c r="AX148" s="41"/>
      <c r="AY148" s="41"/>
      <c r="AZ148" s="41"/>
      <c r="BA148" s="41"/>
    </row>
    <row r="149" ht="21.0" customHeight="1">
      <c r="A149" s="1"/>
      <c r="B149" s="40"/>
      <c r="C149" s="41"/>
      <c r="D149" s="42"/>
      <c r="E149" s="43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5"/>
      <c r="W149" s="46"/>
      <c r="X149" s="46"/>
      <c r="Y149" s="41"/>
      <c r="Z149" s="41"/>
      <c r="AA149" s="41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1"/>
      <c r="AP149" s="41"/>
      <c r="AQ149" s="41"/>
      <c r="AR149" s="41"/>
      <c r="AS149" s="47"/>
      <c r="AT149" s="47"/>
      <c r="AU149" s="47"/>
      <c r="AV149" s="41"/>
      <c r="AW149" s="41"/>
      <c r="AX149" s="41"/>
      <c r="AY149" s="41"/>
      <c r="AZ149" s="41"/>
      <c r="BA149" s="41"/>
    </row>
    <row r="150" ht="21.0" customHeight="1">
      <c r="A150" s="1"/>
      <c r="B150" s="40"/>
      <c r="C150" s="41"/>
      <c r="D150" s="42"/>
      <c r="E150" s="43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5"/>
      <c r="W150" s="46"/>
      <c r="X150" s="46"/>
      <c r="Y150" s="41"/>
      <c r="Z150" s="41"/>
      <c r="AA150" s="41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1"/>
      <c r="AP150" s="41"/>
      <c r="AQ150" s="41"/>
      <c r="AR150" s="41"/>
      <c r="AS150" s="47"/>
      <c r="AT150" s="47"/>
      <c r="AU150" s="47"/>
      <c r="AV150" s="41"/>
      <c r="AW150" s="41"/>
      <c r="AX150" s="41"/>
      <c r="AY150" s="41"/>
      <c r="AZ150" s="41"/>
      <c r="BA150" s="41"/>
    </row>
    <row r="151" ht="21.0" customHeight="1">
      <c r="A151" s="1"/>
      <c r="B151" s="40"/>
      <c r="C151" s="41"/>
      <c r="D151" s="42"/>
      <c r="E151" s="43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5"/>
      <c r="W151" s="46"/>
      <c r="X151" s="46"/>
      <c r="Y151" s="41"/>
      <c r="Z151" s="41"/>
      <c r="AA151" s="41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1"/>
      <c r="AP151" s="41"/>
      <c r="AQ151" s="41"/>
      <c r="AR151" s="41"/>
      <c r="AS151" s="47"/>
      <c r="AT151" s="47"/>
      <c r="AU151" s="47"/>
      <c r="AV151" s="41"/>
      <c r="AW151" s="41"/>
      <c r="AX151" s="41"/>
      <c r="AY151" s="41"/>
      <c r="AZ151" s="41"/>
      <c r="BA151" s="41"/>
    </row>
    <row r="152" ht="21.0" customHeight="1">
      <c r="A152" s="1"/>
      <c r="B152" s="40"/>
      <c r="C152" s="41"/>
      <c r="D152" s="42"/>
      <c r="E152" s="43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5"/>
      <c r="W152" s="46"/>
      <c r="X152" s="46"/>
      <c r="Y152" s="41"/>
      <c r="Z152" s="41"/>
      <c r="AA152" s="41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1"/>
      <c r="AP152" s="41"/>
      <c r="AQ152" s="41"/>
      <c r="AR152" s="41"/>
      <c r="AS152" s="47"/>
      <c r="AT152" s="47"/>
      <c r="AU152" s="47"/>
      <c r="AV152" s="41"/>
      <c r="AW152" s="41"/>
      <c r="AX152" s="41"/>
      <c r="AY152" s="41"/>
      <c r="AZ152" s="41"/>
      <c r="BA152" s="41"/>
    </row>
    <row r="153" ht="21.0" customHeight="1">
      <c r="A153" s="1"/>
      <c r="B153" s="40"/>
      <c r="C153" s="41"/>
      <c r="D153" s="42"/>
      <c r="E153" s="43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5"/>
      <c r="W153" s="46"/>
      <c r="X153" s="46"/>
      <c r="Y153" s="41"/>
      <c r="Z153" s="41"/>
      <c r="AA153" s="41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1"/>
      <c r="AP153" s="41"/>
      <c r="AQ153" s="41"/>
      <c r="AR153" s="41"/>
      <c r="AS153" s="47"/>
      <c r="AT153" s="47"/>
      <c r="AU153" s="47"/>
      <c r="AV153" s="41"/>
      <c r="AW153" s="41"/>
      <c r="AX153" s="41"/>
      <c r="AY153" s="41"/>
      <c r="AZ153" s="41"/>
      <c r="BA153" s="41"/>
    </row>
    <row r="154" ht="21.0" customHeight="1">
      <c r="A154" s="1"/>
      <c r="B154" s="40"/>
      <c r="C154" s="41"/>
      <c r="D154" s="42"/>
      <c r="E154" s="43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5"/>
      <c r="W154" s="46"/>
      <c r="X154" s="46"/>
      <c r="Y154" s="41"/>
      <c r="Z154" s="41"/>
      <c r="AA154" s="41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1"/>
      <c r="AP154" s="41"/>
      <c r="AQ154" s="41"/>
      <c r="AR154" s="41"/>
      <c r="AS154" s="47"/>
      <c r="AT154" s="47"/>
      <c r="AU154" s="47"/>
      <c r="AV154" s="41"/>
      <c r="AW154" s="41"/>
      <c r="AX154" s="41"/>
      <c r="AY154" s="41"/>
      <c r="AZ154" s="41"/>
      <c r="BA154" s="41"/>
    </row>
    <row r="155" ht="21.0" customHeight="1">
      <c r="A155" s="1"/>
      <c r="B155" s="40"/>
      <c r="C155" s="41"/>
      <c r="D155" s="42"/>
      <c r="E155" s="43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5"/>
      <c r="W155" s="46"/>
      <c r="X155" s="46"/>
      <c r="Y155" s="41"/>
      <c r="Z155" s="41"/>
      <c r="AA155" s="41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1"/>
      <c r="AP155" s="41"/>
      <c r="AQ155" s="41"/>
      <c r="AR155" s="41"/>
      <c r="AS155" s="47"/>
      <c r="AT155" s="47"/>
      <c r="AU155" s="47"/>
      <c r="AV155" s="41"/>
      <c r="AW155" s="41"/>
      <c r="AX155" s="41"/>
      <c r="AY155" s="41"/>
      <c r="AZ155" s="41"/>
      <c r="BA155" s="41"/>
    </row>
    <row r="156" ht="21.0" customHeight="1">
      <c r="A156" s="1"/>
      <c r="B156" s="40"/>
      <c r="C156" s="41"/>
      <c r="D156" s="42"/>
      <c r="E156" s="43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5"/>
      <c r="W156" s="46"/>
      <c r="X156" s="46"/>
      <c r="Y156" s="41"/>
      <c r="Z156" s="41"/>
      <c r="AA156" s="41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1"/>
      <c r="AP156" s="41"/>
      <c r="AQ156" s="41"/>
      <c r="AR156" s="41"/>
      <c r="AS156" s="47"/>
      <c r="AT156" s="47"/>
      <c r="AU156" s="47"/>
      <c r="AV156" s="41"/>
      <c r="AW156" s="41"/>
      <c r="AX156" s="41"/>
      <c r="AY156" s="41"/>
      <c r="AZ156" s="41"/>
      <c r="BA156" s="41"/>
    </row>
    <row r="157" ht="21.0" customHeight="1">
      <c r="A157" s="1"/>
      <c r="B157" s="40"/>
      <c r="C157" s="41"/>
      <c r="D157" s="42"/>
      <c r="E157" s="43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5"/>
      <c r="W157" s="46"/>
      <c r="X157" s="46"/>
      <c r="Y157" s="41"/>
      <c r="Z157" s="41"/>
      <c r="AA157" s="41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1"/>
      <c r="AP157" s="41"/>
      <c r="AQ157" s="41"/>
      <c r="AR157" s="41"/>
      <c r="AS157" s="47"/>
      <c r="AT157" s="47"/>
      <c r="AU157" s="47"/>
      <c r="AV157" s="41"/>
      <c r="AW157" s="41"/>
      <c r="AX157" s="41"/>
      <c r="AY157" s="41"/>
      <c r="AZ157" s="41"/>
      <c r="BA157" s="41"/>
    </row>
    <row r="158" ht="21.0" customHeight="1">
      <c r="A158" s="1"/>
      <c r="B158" s="40"/>
      <c r="C158" s="41"/>
      <c r="D158" s="42"/>
      <c r="E158" s="43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5"/>
      <c r="W158" s="46"/>
      <c r="X158" s="46"/>
      <c r="Y158" s="41"/>
      <c r="Z158" s="41"/>
      <c r="AA158" s="41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1"/>
      <c r="AP158" s="41"/>
      <c r="AQ158" s="41"/>
      <c r="AR158" s="41"/>
      <c r="AS158" s="47"/>
      <c r="AT158" s="47"/>
      <c r="AU158" s="47"/>
      <c r="AV158" s="41"/>
      <c r="AW158" s="41"/>
      <c r="AX158" s="41"/>
      <c r="AY158" s="41"/>
      <c r="AZ158" s="41"/>
      <c r="BA158" s="41"/>
    </row>
    <row r="159" ht="21.0" customHeight="1">
      <c r="A159" s="1"/>
      <c r="B159" s="40"/>
      <c r="C159" s="41"/>
      <c r="D159" s="42"/>
      <c r="E159" s="43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5"/>
      <c r="W159" s="46"/>
      <c r="X159" s="46"/>
      <c r="Y159" s="41"/>
      <c r="Z159" s="41"/>
      <c r="AA159" s="41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1"/>
      <c r="AP159" s="41"/>
      <c r="AQ159" s="41"/>
      <c r="AR159" s="41"/>
      <c r="AS159" s="47"/>
      <c r="AT159" s="47"/>
      <c r="AU159" s="47"/>
      <c r="AV159" s="41"/>
      <c r="AW159" s="41"/>
      <c r="AX159" s="41"/>
      <c r="AY159" s="41"/>
      <c r="AZ159" s="41"/>
      <c r="BA159" s="41"/>
    </row>
    <row r="160" ht="21.0" customHeight="1">
      <c r="A160" s="1"/>
      <c r="B160" s="40"/>
      <c r="C160" s="41"/>
      <c r="D160" s="42"/>
      <c r="E160" s="43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5"/>
      <c r="W160" s="46"/>
      <c r="X160" s="46"/>
      <c r="Y160" s="41"/>
      <c r="Z160" s="41"/>
      <c r="AA160" s="41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1"/>
      <c r="AP160" s="41"/>
      <c r="AQ160" s="41"/>
      <c r="AR160" s="41"/>
      <c r="AS160" s="47"/>
      <c r="AT160" s="47"/>
      <c r="AU160" s="47"/>
      <c r="AV160" s="41"/>
      <c r="AW160" s="41"/>
      <c r="AX160" s="41"/>
      <c r="AY160" s="41"/>
      <c r="AZ160" s="41"/>
      <c r="BA160" s="41"/>
    </row>
    <row r="161" ht="21.0" customHeight="1">
      <c r="A161" s="1"/>
      <c r="B161" s="40"/>
      <c r="C161" s="41"/>
      <c r="D161" s="42"/>
      <c r="E161" s="43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5"/>
      <c r="W161" s="46"/>
      <c r="X161" s="46"/>
      <c r="Y161" s="41"/>
      <c r="Z161" s="41"/>
      <c r="AA161" s="41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1"/>
      <c r="AP161" s="41"/>
      <c r="AQ161" s="41"/>
      <c r="AR161" s="41"/>
      <c r="AS161" s="47"/>
      <c r="AT161" s="47"/>
      <c r="AU161" s="47"/>
      <c r="AV161" s="41"/>
      <c r="AW161" s="41"/>
      <c r="AX161" s="41"/>
      <c r="AY161" s="41"/>
      <c r="AZ161" s="41"/>
      <c r="BA161" s="41"/>
    </row>
    <row r="162" ht="21.0" customHeight="1">
      <c r="A162" s="1"/>
      <c r="B162" s="40"/>
      <c r="C162" s="41"/>
      <c r="D162" s="42"/>
      <c r="E162" s="43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5"/>
      <c r="W162" s="46"/>
      <c r="X162" s="46"/>
      <c r="Y162" s="41"/>
      <c r="Z162" s="41"/>
      <c r="AA162" s="41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1"/>
      <c r="AP162" s="41"/>
      <c r="AQ162" s="41"/>
      <c r="AR162" s="41"/>
      <c r="AS162" s="47"/>
      <c r="AT162" s="47"/>
      <c r="AU162" s="47"/>
      <c r="AV162" s="41"/>
      <c r="AW162" s="41"/>
      <c r="AX162" s="41"/>
      <c r="AY162" s="41"/>
      <c r="AZ162" s="41"/>
      <c r="BA162" s="41"/>
    </row>
    <row r="163" ht="21.0" customHeight="1">
      <c r="A163" s="1"/>
      <c r="B163" s="40"/>
      <c r="C163" s="41"/>
      <c r="D163" s="42"/>
      <c r="E163" s="43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5"/>
      <c r="W163" s="46"/>
      <c r="X163" s="46"/>
      <c r="Y163" s="41"/>
      <c r="Z163" s="41"/>
      <c r="AA163" s="41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1"/>
      <c r="AP163" s="41"/>
      <c r="AQ163" s="41"/>
      <c r="AR163" s="41"/>
      <c r="AS163" s="47"/>
      <c r="AT163" s="47"/>
      <c r="AU163" s="47"/>
      <c r="AV163" s="41"/>
      <c r="AW163" s="41"/>
      <c r="AX163" s="41"/>
      <c r="AY163" s="41"/>
      <c r="AZ163" s="41"/>
      <c r="BA163" s="41"/>
    </row>
    <row r="164" ht="21.0" customHeight="1">
      <c r="A164" s="1"/>
      <c r="B164" s="40"/>
      <c r="C164" s="41"/>
      <c r="D164" s="42"/>
      <c r="E164" s="43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5"/>
      <c r="W164" s="46"/>
      <c r="X164" s="46"/>
      <c r="Y164" s="41"/>
      <c r="Z164" s="41"/>
      <c r="AA164" s="41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1"/>
      <c r="AP164" s="41"/>
      <c r="AQ164" s="41"/>
      <c r="AR164" s="41"/>
      <c r="AS164" s="47"/>
      <c r="AT164" s="47"/>
      <c r="AU164" s="47"/>
      <c r="AV164" s="41"/>
      <c r="AW164" s="41"/>
      <c r="AX164" s="41"/>
      <c r="AY164" s="41"/>
      <c r="AZ164" s="41"/>
      <c r="BA164" s="41"/>
    </row>
    <row r="165" ht="21.0" customHeight="1">
      <c r="A165" s="1"/>
      <c r="B165" s="40"/>
      <c r="C165" s="41"/>
      <c r="D165" s="42"/>
      <c r="E165" s="43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5"/>
      <c r="W165" s="46"/>
      <c r="X165" s="46"/>
      <c r="Y165" s="41"/>
      <c r="Z165" s="41"/>
      <c r="AA165" s="41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1"/>
      <c r="AP165" s="41"/>
      <c r="AQ165" s="41"/>
      <c r="AR165" s="41"/>
      <c r="AS165" s="47"/>
      <c r="AT165" s="47"/>
      <c r="AU165" s="47"/>
      <c r="AV165" s="41"/>
      <c r="AW165" s="41"/>
      <c r="AX165" s="41"/>
      <c r="AY165" s="41"/>
      <c r="AZ165" s="41"/>
      <c r="BA165" s="41"/>
    </row>
    <row r="166" ht="21.0" customHeight="1">
      <c r="A166" s="1"/>
      <c r="B166" s="40"/>
      <c r="C166" s="41"/>
      <c r="D166" s="42"/>
      <c r="E166" s="43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5"/>
      <c r="W166" s="46"/>
      <c r="X166" s="46"/>
      <c r="Y166" s="41"/>
      <c r="Z166" s="41"/>
      <c r="AA166" s="41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1"/>
      <c r="AP166" s="41"/>
      <c r="AQ166" s="41"/>
      <c r="AR166" s="41"/>
      <c r="AS166" s="47"/>
      <c r="AT166" s="47"/>
      <c r="AU166" s="47"/>
      <c r="AV166" s="41"/>
      <c r="AW166" s="41"/>
      <c r="AX166" s="41"/>
      <c r="AY166" s="41"/>
      <c r="AZ166" s="41"/>
      <c r="BA166" s="41"/>
    </row>
    <row r="167" ht="21.0" customHeight="1">
      <c r="A167" s="1"/>
      <c r="B167" s="40"/>
      <c r="C167" s="41"/>
      <c r="D167" s="42"/>
      <c r="E167" s="43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5"/>
      <c r="W167" s="46"/>
      <c r="X167" s="46"/>
      <c r="Y167" s="41"/>
      <c r="Z167" s="41"/>
      <c r="AA167" s="41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1"/>
      <c r="AP167" s="41"/>
      <c r="AQ167" s="41"/>
      <c r="AR167" s="41"/>
      <c r="AS167" s="47"/>
      <c r="AT167" s="47"/>
      <c r="AU167" s="47"/>
      <c r="AV167" s="41"/>
      <c r="AW167" s="41"/>
      <c r="AX167" s="41"/>
      <c r="AY167" s="41"/>
      <c r="AZ167" s="41"/>
      <c r="BA167" s="41"/>
    </row>
    <row r="168" ht="21.0" customHeight="1">
      <c r="A168" s="1"/>
      <c r="B168" s="40"/>
      <c r="C168" s="41"/>
      <c r="D168" s="42"/>
      <c r="E168" s="43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5"/>
      <c r="W168" s="46"/>
      <c r="X168" s="46"/>
      <c r="Y168" s="41"/>
      <c r="Z168" s="41"/>
      <c r="AA168" s="41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1"/>
      <c r="AP168" s="41"/>
      <c r="AQ168" s="41"/>
      <c r="AR168" s="41"/>
      <c r="AS168" s="47"/>
      <c r="AT168" s="47"/>
      <c r="AU168" s="47"/>
      <c r="AV168" s="41"/>
      <c r="AW168" s="41"/>
      <c r="AX168" s="41"/>
      <c r="AY168" s="41"/>
      <c r="AZ168" s="41"/>
      <c r="BA168" s="41"/>
    </row>
    <row r="169" ht="21.0" customHeight="1">
      <c r="A169" s="1"/>
      <c r="B169" s="40"/>
      <c r="C169" s="41"/>
      <c r="D169" s="42"/>
      <c r="E169" s="43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5"/>
      <c r="W169" s="46"/>
      <c r="X169" s="46"/>
      <c r="Y169" s="41"/>
      <c r="Z169" s="41"/>
      <c r="AA169" s="41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1"/>
      <c r="AP169" s="41"/>
      <c r="AQ169" s="41"/>
      <c r="AR169" s="41"/>
      <c r="AS169" s="47"/>
      <c r="AT169" s="47"/>
      <c r="AU169" s="47"/>
      <c r="AV169" s="41"/>
      <c r="AW169" s="41"/>
      <c r="AX169" s="41"/>
      <c r="AY169" s="41"/>
      <c r="AZ169" s="41"/>
      <c r="BA169" s="41"/>
    </row>
    <row r="170" ht="21.0" customHeight="1">
      <c r="A170" s="1"/>
      <c r="B170" s="40"/>
      <c r="C170" s="41"/>
      <c r="D170" s="42"/>
      <c r="E170" s="43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5"/>
      <c r="W170" s="46"/>
      <c r="X170" s="46"/>
      <c r="Y170" s="41"/>
      <c r="Z170" s="41"/>
      <c r="AA170" s="41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1"/>
      <c r="AP170" s="41"/>
      <c r="AQ170" s="41"/>
      <c r="AR170" s="41"/>
      <c r="AS170" s="47"/>
      <c r="AT170" s="47"/>
      <c r="AU170" s="47"/>
      <c r="AV170" s="41"/>
      <c r="AW170" s="41"/>
      <c r="AX170" s="41"/>
      <c r="AY170" s="41"/>
      <c r="AZ170" s="41"/>
      <c r="BA170" s="41"/>
    </row>
    <row r="171" ht="21.0" customHeight="1">
      <c r="A171" s="1"/>
      <c r="B171" s="40"/>
      <c r="C171" s="41"/>
      <c r="D171" s="42"/>
      <c r="E171" s="43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5"/>
      <c r="W171" s="46"/>
      <c r="X171" s="46"/>
      <c r="Y171" s="41"/>
      <c r="Z171" s="41"/>
      <c r="AA171" s="41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1"/>
      <c r="AP171" s="41"/>
      <c r="AQ171" s="41"/>
      <c r="AR171" s="41"/>
      <c r="AS171" s="47"/>
      <c r="AT171" s="47"/>
      <c r="AU171" s="47"/>
      <c r="AV171" s="41"/>
      <c r="AW171" s="41"/>
      <c r="AX171" s="41"/>
      <c r="AY171" s="41"/>
      <c r="AZ171" s="41"/>
      <c r="BA171" s="41"/>
    </row>
    <row r="172" ht="21.0" customHeight="1">
      <c r="A172" s="1"/>
      <c r="B172" s="40"/>
      <c r="C172" s="41"/>
      <c r="D172" s="42"/>
      <c r="E172" s="43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5"/>
      <c r="W172" s="46"/>
      <c r="X172" s="46"/>
      <c r="Y172" s="41"/>
      <c r="Z172" s="41"/>
      <c r="AA172" s="41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1"/>
      <c r="AP172" s="41"/>
      <c r="AQ172" s="41"/>
      <c r="AR172" s="41"/>
      <c r="AS172" s="47"/>
      <c r="AT172" s="47"/>
      <c r="AU172" s="47"/>
      <c r="AV172" s="41"/>
      <c r="AW172" s="41"/>
      <c r="AX172" s="41"/>
      <c r="AY172" s="41"/>
      <c r="AZ172" s="41"/>
      <c r="BA172" s="41"/>
    </row>
    <row r="173" ht="21.0" customHeight="1">
      <c r="A173" s="1"/>
      <c r="B173" s="40"/>
      <c r="C173" s="41"/>
      <c r="D173" s="42"/>
      <c r="E173" s="43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5"/>
      <c r="W173" s="46"/>
      <c r="X173" s="46"/>
      <c r="Y173" s="41"/>
      <c r="Z173" s="41"/>
      <c r="AA173" s="41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1"/>
      <c r="AP173" s="41"/>
      <c r="AQ173" s="41"/>
      <c r="AR173" s="41"/>
      <c r="AS173" s="47"/>
      <c r="AT173" s="47"/>
      <c r="AU173" s="47"/>
      <c r="AV173" s="41"/>
      <c r="AW173" s="41"/>
      <c r="AX173" s="41"/>
      <c r="AY173" s="41"/>
      <c r="AZ173" s="41"/>
      <c r="BA173" s="41"/>
    </row>
    <row r="174" ht="21.0" customHeight="1">
      <c r="A174" s="1"/>
      <c r="B174" s="40"/>
      <c r="C174" s="41"/>
      <c r="D174" s="42"/>
      <c r="E174" s="43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5"/>
      <c r="W174" s="46"/>
      <c r="X174" s="46"/>
      <c r="Y174" s="41"/>
      <c r="Z174" s="41"/>
      <c r="AA174" s="41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1"/>
      <c r="AP174" s="41"/>
      <c r="AQ174" s="41"/>
      <c r="AR174" s="41"/>
      <c r="AS174" s="47"/>
      <c r="AT174" s="47"/>
      <c r="AU174" s="47"/>
      <c r="AV174" s="41"/>
      <c r="AW174" s="41"/>
      <c r="AX174" s="41"/>
      <c r="AY174" s="41"/>
      <c r="AZ174" s="41"/>
      <c r="BA174" s="41"/>
    </row>
    <row r="175" ht="21.0" customHeight="1">
      <c r="A175" s="1"/>
      <c r="B175" s="40"/>
      <c r="C175" s="41"/>
      <c r="D175" s="42"/>
      <c r="E175" s="43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5"/>
      <c r="W175" s="46"/>
      <c r="X175" s="46"/>
      <c r="Y175" s="41"/>
      <c r="Z175" s="41"/>
      <c r="AA175" s="41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1"/>
      <c r="AP175" s="41"/>
      <c r="AQ175" s="41"/>
      <c r="AR175" s="41"/>
      <c r="AS175" s="47"/>
      <c r="AT175" s="47"/>
      <c r="AU175" s="47"/>
      <c r="AV175" s="41"/>
      <c r="AW175" s="41"/>
      <c r="AX175" s="41"/>
      <c r="AY175" s="41"/>
      <c r="AZ175" s="41"/>
      <c r="BA175" s="41"/>
    </row>
    <row r="176" ht="21.0" customHeight="1">
      <c r="A176" s="1"/>
      <c r="B176" s="40"/>
      <c r="C176" s="41"/>
      <c r="D176" s="42"/>
      <c r="E176" s="43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5"/>
      <c r="W176" s="46"/>
      <c r="X176" s="46"/>
      <c r="Y176" s="41"/>
      <c r="Z176" s="41"/>
      <c r="AA176" s="41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1"/>
      <c r="AP176" s="41"/>
      <c r="AQ176" s="41"/>
      <c r="AR176" s="41"/>
      <c r="AS176" s="47"/>
      <c r="AT176" s="47"/>
      <c r="AU176" s="47"/>
      <c r="AV176" s="41"/>
      <c r="AW176" s="41"/>
      <c r="AX176" s="41"/>
      <c r="AY176" s="41"/>
      <c r="AZ176" s="41"/>
      <c r="BA176" s="41"/>
    </row>
    <row r="177" ht="21.0" customHeight="1">
      <c r="A177" s="1"/>
      <c r="B177" s="40"/>
      <c r="C177" s="41"/>
      <c r="D177" s="42"/>
      <c r="E177" s="43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5"/>
      <c r="W177" s="46"/>
      <c r="X177" s="46"/>
      <c r="Y177" s="41"/>
      <c r="Z177" s="41"/>
      <c r="AA177" s="41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1"/>
      <c r="AP177" s="41"/>
      <c r="AQ177" s="41"/>
      <c r="AR177" s="41"/>
      <c r="AS177" s="47"/>
      <c r="AT177" s="47"/>
      <c r="AU177" s="47"/>
      <c r="AV177" s="41"/>
      <c r="AW177" s="41"/>
      <c r="AX177" s="41"/>
      <c r="AY177" s="41"/>
      <c r="AZ177" s="41"/>
      <c r="BA177" s="41"/>
    </row>
    <row r="178" ht="21.0" customHeight="1">
      <c r="A178" s="1"/>
      <c r="B178" s="40"/>
      <c r="C178" s="41"/>
      <c r="D178" s="42"/>
      <c r="E178" s="43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5"/>
      <c r="W178" s="46"/>
      <c r="X178" s="46"/>
      <c r="Y178" s="41"/>
      <c r="Z178" s="41"/>
      <c r="AA178" s="41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1"/>
      <c r="AP178" s="41"/>
      <c r="AQ178" s="41"/>
      <c r="AR178" s="41"/>
      <c r="AS178" s="47"/>
      <c r="AT178" s="47"/>
      <c r="AU178" s="47"/>
      <c r="AV178" s="41"/>
      <c r="AW178" s="41"/>
      <c r="AX178" s="41"/>
      <c r="AY178" s="41"/>
      <c r="AZ178" s="41"/>
      <c r="BA178" s="41"/>
    </row>
    <row r="179" ht="21.0" customHeight="1">
      <c r="A179" s="1"/>
      <c r="B179" s="40"/>
      <c r="C179" s="41"/>
      <c r="D179" s="42"/>
      <c r="E179" s="43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5"/>
      <c r="W179" s="46"/>
      <c r="X179" s="46"/>
      <c r="Y179" s="41"/>
      <c r="Z179" s="41"/>
      <c r="AA179" s="41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1"/>
      <c r="AP179" s="41"/>
      <c r="AQ179" s="41"/>
      <c r="AR179" s="41"/>
      <c r="AS179" s="47"/>
      <c r="AT179" s="47"/>
      <c r="AU179" s="47"/>
      <c r="AV179" s="41"/>
      <c r="AW179" s="41"/>
      <c r="AX179" s="41"/>
      <c r="AY179" s="41"/>
      <c r="AZ179" s="41"/>
      <c r="BA179" s="41"/>
    </row>
    <row r="180" ht="21.0" customHeight="1">
      <c r="A180" s="1"/>
      <c r="B180" s="40"/>
      <c r="C180" s="41"/>
      <c r="D180" s="42"/>
      <c r="E180" s="43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5"/>
      <c r="W180" s="46"/>
      <c r="X180" s="46"/>
      <c r="Y180" s="41"/>
      <c r="Z180" s="41"/>
      <c r="AA180" s="41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1"/>
      <c r="AP180" s="41"/>
      <c r="AQ180" s="41"/>
      <c r="AR180" s="41"/>
      <c r="AS180" s="47"/>
      <c r="AT180" s="47"/>
      <c r="AU180" s="47"/>
      <c r="AV180" s="41"/>
      <c r="AW180" s="41"/>
      <c r="AX180" s="41"/>
      <c r="AY180" s="41"/>
      <c r="AZ180" s="41"/>
      <c r="BA180" s="41"/>
    </row>
    <row r="181" ht="21.0" customHeight="1">
      <c r="A181" s="1"/>
      <c r="B181" s="40"/>
      <c r="C181" s="41"/>
      <c r="D181" s="42"/>
      <c r="E181" s="43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5"/>
      <c r="W181" s="46"/>
      <c r="X181" s="46"/>
      <c r="Y181" s="41"/>
      <c r="Z181" s="41"/>
      <c r="AA181" s="41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1"/>
      <c r="AP181" s="41"/>
      <c r="AQ181" s="41"/>
      <c r="AR181" s="41"/>
      <c r="AS181" s="47"/>
      <c r="AT181" s="47"/>
      <c r="AU181" s="47"/>
      <c r="AV181" s="41"/>
      <c r="AW181" s="41"/>
      <c r="AX181" s="41"/>
      <c r="AY181" s="41"/>
      <c r="AZ181" s="41"/>
      <c r="BA181" s="41"/>
    </row>
    <row r="182" ht="21.0" customHeight="1">
      <c r="A182" s="1"/>
      <c r="B182" s="40"/>
      <c r="C182" s="41"/>
      <c r="D182" s="42"/>
      <c r="E182" s="43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5"/>
      <c r="W182" s="46"/>
      <c r="X182" s="46"/>
      <c r="Y182" s="41"/>
      <c r="Z182" s="41"/>
      <c r="AA182" s="41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1"/>
      <c r="AP182" s="41"/>
      <c r="AQ182" s="41"/>
      <c r="AR182" s="41"/>
      <c r="AS182" s="47"/>
      <c r="AT182" s="47"/>
      <c r="AU182" s="47"/>
      <c r="AV182" s="41"/>
      <c r="AW182" s="41"/>
      <c r="AX182" s="41"/>
      <c r="AY182" s="41"/>
      <c r="AZ182" s="41"/>
      <c r="BA182" s="41"/>
    </row>
    <row r="183" ht="21.0" customHeight="1">
      <c r="A183" s="1"/>
      <c r="B183" s="40"/>
      <c r="C183" s="41"/>
      <c r="D183" s="42"/>
      <c r="E183" s="43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5"/>
      <c r="W183" s="46"/>
      <c r="X183" s="46"/>
      <c r="Y183" s="41"/>
      <c r="Z183" s="41"/>
      <c r="AA183" s="41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1"/>
      <c r="AP183" s="41"/>
      <c r="AQ183" s="41"/>
      <c r="AR183" s="41"/>
      <c r="AS183" s="47"/>
      <c r="AT183" s="47"/>
      <c r="AU183" s="47"/>
      <c r="AV183" s="41"/>
      <c r="AW183" s="41"/>
      <c r="AX183" s="41"/>
      <c r="AY183" s="41"/>
      <c r="AZ183" s="41"/>
      <c r="BA183" s="41"/>
    </row>
    <row r="184" ht="21.0" customHeight="1">
      <c r="A184" s="1"/>
      <c r="B184" s="40"/>
      <c r="C184" s="41"/>
      <c r="D184" s="42"/>
      <c r="E184" s="43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5"/>
      <c r="W184" s="46"/>
      <c r="X184" s="46"/>
      <c r="Y184" s="41"/>
      <c r="Z184" s="41"/>
      <c r="AA184" s="41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1"/>
      <c r="AP184" s="41"/>
      <c r="AQ184" s="41"/>
      <c r="AR184" s="41"/>
      <c r="AS184" s="47"/>
      <c r="AT184" s="47"/>
      <c r="AU184" s="47"/>
      <c r="AV184" s="41"/>
      <c r="AW184" s="41"/>
      <c r="AX184" s="41"/>
      <c r="AY184" s="41"/>
      <c r="AZ184" s="41"/>
      <c r="BA184" s="41"/>
    </row>
    <row r="185" ht="21.0" customHeight="1">
      <c r="A185" s="1"/>
      <c r="B185" s="40"/>
      <c r="C185" s="41"/>
      <c r="D185" s="42"/>
      <c r="E185" s="43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5"/>
      <c r="W185" s="46"/>
      <c r="X185" s="46"/>
      <c r="Y185" s="41"/>
      <c r="Z185" s="41"/>
      <c r="AA185" s="41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1"/>
      <c r="AP185" s="41"/>
      <c r="AQ185" s="41"/>
      <c r="AR185" s="41"/>
      <c r="AS185" s="47"/>
      <c r="AT185" s="47"/>
      <c r="AU185" s="47"/>
      <c r="AV185" s="41"/>
      <c r="AW185" s="41"/>
      <c r="AX185" s="41"/>
      <c r="AY185" s="41"/>
      <c r="AZ185" s="41"/>
      <c r="BA185" s="41"/>
    </row>
    <row r="186" ht="21.0" customHeight="1">
      <c r="A186" s="1"/>
      <c r="B186" s="40"/>
      <c r="C186" s="41"/>
      <c r="D186" s="42"/>
      <c r="E186" s="43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5"/>
      <c r="W186" s="46"/>
      <c r="X186" s="46"/>
      <c r="Y186" s="41"/>
      <c r="Z186" s="41"/>
      <c r="AA186" s="41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1"/>
      <c r="AP186" s="41"/>
      <c r="AQ186" s="41"/>
      <c r="AR186" s="41"/>
      <c r="AS186" s="47"/>
      <c r="AT186" s="47"/>
      <c r="AU186" s="47"/>
      <c r="AV186" s="41"/>
      <c r="AW186" s="41"/>
      <c r="AX186" s="41"/>
      <c r="AY186" s="41"/>
      <c r="AZ186" s="41"/>
      <c r="BA186" s="41"/>
    </row>
    <row r="187" ht="21.0" customHeight="1">
      <c r="A187" s="1"/>
      <c r="B187" s="40"/>
      <c r="C187" s="41"/>
      <c r="D187" s="42"/>
      <c r="E187" s="43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5"/>
      <c r="W187" s="46"/>
      <c r="X187" s="46"/>
      <c r="Y187" s="41"/>
      <c r="Z187" s="41"/>
      <c r="AA187" s="41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1"/>
      <c r="AP187" s="41"/>
      <c r="AQ187" s="41"/>
      <c r="AR187" s="41"/>
      <c r="AS187" s="47"/>
      <c r="AT187" s="47"/>
      <c r="AU187" s="47"/>
      <c r="AV187" s="41"/>
      <c r="AW187" s="41"/>
      <c r="AX187" s="41"/>
      <c r="AY187" s="41"/>
      <c r="AZ187" s="41"/>
      <c r="BA187" s="41"/>
    </row>
    <row r="188" ht="21.0" customHeight="1">
      <c r="A188" s="1"/>
      <c r="B188" s="40"/>
      <c r="C188" s="41"/>
      <c r="D188" s="42"/>
      <c r="E188" s="43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5"/>
      <c r="W188" s="46"/>
      <c r="X188" s="46"/>
      <c r="Y188" s="41"/>
      <c r="Z188" s="41"/>
      <c r="AA188" s="41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1"/>
      <c r="AP188" s="41"/>
      <c r="AQ188" s="41"/>
      <c r="AR188" s="41"/>
      <c r="AS188" s="47"/>
      <c r="AT188" s="47"/>
      <c r="AU188" s="47"/>
      <c r="AV188" s="41"/>
      <c r="AW188" s="41"/>
      <c r="AX188" s="41"/>
      <c r="AY188" s="41"/>
      <c r="AZ188" s="41"/>
      <c r="BA188" s="41"/>
    </row>
    <row r="189" ht="21.0" customHeight="1">
      <c r="A189" s="1"/>
      <c r="B189" s="40"/>
      <c r="C189" s="41"/>
      <c r="D189" s="42"/>
      <c r="E189" s="43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5"/>
      <c r="W189" s="46"/>
      <c r="X189" s="46"/>
      <c r="Y189" s="41"/>
      <c r="Z189" s="41"/>
      <c r="AA189" s="41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1"/>
      <c r="AP189" s="41"/>
      <c r="AQ189" s="41"/>
      <c r="AR189" s="41"/>
      <c r="AS189" s="47"/>
      <c r="AT189" s="47"/>
      <c r="AU189" s="47"/>
      <c r="AV189" s="41"/>
      <c r="AW189" s="41"/>
      <c r="AX189" s="41"/>
      <c r="AY189" s="41"/>
      <c r="AZ189" s="41"/>
      <c r="BA189" s="41"/>
    </row>
    <row r="190" ht="21.0" customHeight="1">
      <c r="A190" s="1"/>
      <c r="B190" s="40"/>
      <c r="C190" s="41"/>
      <c r="D190" s="42"/>
      <c r="E190" s="43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5"/>
      <c r="W190" s="46"/>
      <c r="X190" s="46"/>
      <c r="Y190" s="41"/>
      <c r="Z190" s="41"/>
      <c r="AA190" s="41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1"/>
      <c r="AP190" s="41"/>
      <c r="AQ190" s="41"/>
      <c r="AR190" s="41"/>
      <c r="AS190" s="47"/>
      <c r="AT190" s="47"/>
      <c r="AU190" s="47"/>
      <c r="AV190" s="41"/>
      <c r="AW190" s="41"/>
      <c r="AX190" s="41"/>
      <c r="AY190" s="41"/>
      <c r="AZ190" s="41"/>
      <c r="BA190" s="41"/>
    </row>
    <row r="191" ht="21.0" customHeight="1">
      <c r="A191" s="1"/>
      <c r="B191" s="40"/>
      <c r="C191" s="41"/>
      <c r="D191" s="42"/>
      <c r="E191" s="43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5"/>
      <c r="W191" s="46"/>
      <c r="X191" s="46"/>
      <c r="Y191" s="41"/>
      <c r="Z191" s="41"/>
      <c r="AA191" s="41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1"/>
      <c r="AP191" s="41"/>
      <c r="AQ191" s="41"/>
      <c r="AR191" s="41"/>
      <c r="AS191" s="47"/>
      <c r="AT191" s="47"/>
      <c r="AU191" s="47"/>
      <c r="AV191" s="41"/>
      <c r="AW191" s="41"/>
      <c r="AX191" s="41"/>
      <c r="AY191" s="41"/>
      <c r="AZ191" s="41"/>
      <c r="BA191" s="41"/>
    </row>
    <row r="192" ht="21.0" customHeight="1">
      <c r="A192" s="1"/>
      <c r="B192" s="40"/>
      <c r="C192" s="41"/>
      <c r="D192" s="42"/>
      <c r="E192" s="43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5"/>
      <c r="W192" s="46"/>
      <c r="X192" s="46"/>
      <c r="Y192" s="41"/>
      <c r="Z192" s="41"/>
      <c r="AA192" s="41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1"/>
      <c r="AP192" s="41"/>
      <c r="AQ192" s="41"/>
      <c r="AR192" s="41"/>
      <c r="AS192" s="47"/>
      <c r="AT192" s="47"/>
      <c r="AU192" s="47"/>
      <c r="AV192" s="41"/>
      <c r="AW192" s="41"/>
      <c r="AX192" s="41"/>
      <c r="AY192" s="41"/>
      <c r="AZ192" s="41"/>
      <c r="BA192" s="41"/>
    </row>
    <row r="193" ht="21.0" customHeight="1">
      <c r="A193" s="1"/>
      <c r="B193" s="40"/>
      <c r="C193" s="41"/>
      <c r="D193" s="42"/>
      <c r="E193" s="43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5"/>
      <c r="W193" s="46"/>
      <c r="X193" s="46"/>
      <c r="Y193" s="41"/>
      <c r="Z193" s="41"/>
      <c r="AA193" s="41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1"/>
      <c r="AP193" s="41"/>
      <c r="AQ193" s="41"/>
      <c r="AR193" s="41"/>
      <c r="AS193" s="47"/>
      <c r="AT193" s="47"/>
      <c r="AU193" s="47"/>
      <c r="AV193" s="41"/>
      <c r="AW193" s="41"/>
      <c r="AX193" s="41"/>
      <c r="AY193" s="41"/>
      <c r="AZ193" s="41"/>
      <c r="BA193" s="41"/>
    </row>
    <row r="194" ht="21.0" customHeight="1">
      <c r="A194" s="1"/>
      <c r="B194" s="40"/>
      <c r="C194" s="41"/>
      <c r="D194" s="42"/>
      <c r="E194" s="43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5"/>
      <c r="W194" s="46"/>
      <c r="X194" s="46"/>
      <c r="Y194" s="41"/>
      <c r="Z194" s="41"/>
      <c r="AA194" s="41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1"/>
      <c r="AP194" s="41"/>
      <c r="AQ194" s="41"/>
      <c r="AR194" s="41"/>
      <c r="AS194" s="47"/>
      <c r="AT194" s="47"/>
      <c r="AU194" s="47"/>
      <c r="AV194" s="41"/>
      <c r="AW194" s="41"/>
      <c r="AX194" s="41"/>
      <c r="AY194" s="41"/>
      <c r="AZ194" s="41"/>
      <c r="BA194" s="41"/>
    </row>
    <row r="195" ht="21.0" customHeight="1">
      <c r="A195" s="1"/>
      <c r="B195" s="40"/>
      <c r="C195" s="41"/>
      <c r="D195" s="42"/>
      <c r="E195" s="43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5"/>
      <c r="W195" s="46"/>
      <c r="X195" s="46"/>
      <c r="Y195" s="41"/>
      <c r="Z195" s="41"/>
      <c r="AA195" s="41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1"/>
      <c r="AP195" s="41"/>
      <c r="AQ195" s="41"/>
      <c r="AR195" s="41"/>
      <c r="AS195" s="47"/>
      <c r="AT195" s="47"/>
      <c r="AU195" s="47"/>
      <c r="AV195" s="41"/>
      <c r="AW195" s="41"/>
      <c r="AX195" s="41"/>
      <c r="AY195" s="41"/>
      <c r="AZ195" s="41"/>
      <c r="BA195" s="41"/>
    </row>
    <row r="196" ht="21.0" customHeight="1">
      <c r="A196" s="1"/>
      <c r="B196" s="40"/>
      <c r="C196" s="41"/>
      <c r="D196" s="42"/>
      <c r="E196" s="43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5"/>
      <c r="W196" s="46"/>
      <c r="X196" s="46"/>
      <c r="Y196" s="41"/>
      <c r="Z196" s="41"/>
      <c r="AA196" s="41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1"/>
      <c r="AP196" s="41"/>
      <c r="AQ196" s="41"/>
      <c r="AR196" s="41"/>
      <c r="AS196" s="47"/>
      <c r="AT196" s="47"/>
      <c r="AU196" s="47"/>
      <c r="AV196" s="41"/>
      <c r="AW196" s="41"/>
      <c r="AX196" s="41"/>
      <c r="AY196" s="41"/>
      <c r="AZ196" s="41"/>
      <c r="BA196" s="41"/>
    </row>
    <row r="197" ht="21.0" customHeight="1">
      <c r="A197" s="1"/>
      <c r="B197" s="40"/>
      <c r="C197" s="41"/>
      <c r="D197" s="42"/>
      <c r="E197" s="43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5"/>
      <c r="W197" s="46"/>
      <c r="X197" s="46"/>
      <c r="Y197" s="41"/>
      <c r="Z197" s="41"/>
      <c r="AA197" s="41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1"/>
      <c r="AP197" s="41"/>
      <c r="AQ197" s="41"/>
      <c r="AR197" s="41"/>
      <c r="AS197" s="47"/>
      <c r="AT197" s="47"/>
      <c r="AU197" s="47"/>
      <c r="AV197" s="41"/>
      <c r="AW197" s="41"/>
      <c r="AX197" s="41"/>
      <c r="AY197" s="41"/>
      <c r="AZ197" s="41"/>
      <c r="BA197" s="41"/>
    </row>
    <row r="198" ht="21.0" customHeight="1">
      <c r="A198" s="1"/>
      <c r="B198" s="40"/>
      <c r="C198" s="41"/>
      <c r="D198" s="42"/>
      <c r="E198" s="43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5"/>
      <c r="W198" s="46"/>
      <c r="X198" s="46"/>
      <c r="Y198" s="41"/>
      <c r="Z198" s="41"/>
      <c r="AA198" s="41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1"/>
      <c r="AP198" s="41"/>
      <c r="AQ198" s="41"/>
      <c r="AR198" s="41"/>
      <c r="AS198" s="47"/>
      <c r="AT198" s="47"/>
      <c r="AU198" s="47"/>
      <c r="AV198" s="41"/>
      <c r="AW198" s="41"/>
      <c r="AX198" s="41"/>
      <c r="AY198" s="41"/>
      <c r="AZ198" s="41"/>
      <c r="BA198" s="41"/>
    </row>
    <row r="199" ht="21.0" customHeight="1">
      <c r="A199" s="1"/>
      <c r="B199" s="40"/>
      <c r="C199" s="41"/>
      <c r="D199" s="42"/>
      <c r="E199" s="43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5"/>
      <c r="W199" s="46"/>
      <c r="X199" s="46"/>
      <c r="Y199" s="41"/>
      <c r="Z199" s="41"/>
      <c r="AA199" s="41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1"/>
      <c r="AP199" s="41"/>
      <c r="AQ199" s="41"/>
      <c r="AR199" s="41"/>
      <c r="AS199" s="47"/>
      <c r="AT199" s="47"/>
      <c r="AU199" s="47"/>
      <c r="AV199" s="41"/>
      <c r="AW199" s="41"/>
      <c r="AX199" s="41"/>
      <c r="AY199" s="41"/>
      <c r="AZ199" s="41"/>
      <c r="BA199" s="41"/>
    </row>
    <row r="200" ht="21.0" customHeight="1">
      <c r="A200" s="1"/>
      <c r="B200" s="40"/>
      <c r="C200" s="41"/>
      <c r="D200" s="42"/>
      <c r="E200" s="43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5"/>
      <c r="W200" s="46"/>
      <c r="X200" s="46"/>
      <c r="Y200" s="41"/>
      <c r="Z200" s="41"/>
      <c r="AA200" s="41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1"/>
      <c r="AP200" s="41"/>
      <c r="AQ200" s="41"/>
      <c r="AR200" s="41"/>
      <c r="AS200" s="47"/>
      <c r="AT200" s="47"/>
      <c r="AU200" s="47"/>
      <c r="AV200" s="41"/>
      <c r="AW200" s="41"/>
      <c r="AX200" s="41"/>
      <c r="AY200" s="41"/>
      <c r="AZ200" s="41"/>
      <c r="BA200" s="41"/>
    </row>
    <row r="201" ht="21.0" customHeight="1">
      <c r="A201" s="1"/>
      <c r="B201" s="40"/>
      <c r="C201" s="41"/>
      <c r="D201" s="42"/>
      <c r="E201" s="43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5"/>
      <c r="W201" s="46"/>
      <c r="X201" s="46"/>
      <c r="Y201" s="41"/>
      <c r="Z201" s="41"/>
      <c r="AA201" s="41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1"/>
      <c r="AP201" s="41"/>
      <c r="AQ201" s="41"/>
      <c r="AR201" s="41"/>
      <c r="AS201" s="47"/>
      <c r="AT201" s="47"/>
      <c r="AU201" s="47"/>
      <c r="AV201" s="41"/>
      <c r="AW201" s="41"/>
      <c r="AX201" s="41"/>
      <c r="AY201" s="41"/>
      <c r="AZ201" s="41"/>
      <c r="BA201" s="41"/>
    </row>
    <row r="202" ht="21.0" customHeight="1">
      <c r="A202" s="1"/>
      <c r="B202" s="40"/>
      <c r="C202" s="41"/>
      <c r="D202" s="42"/>
      <c r="E202" s="43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5"/>
      <c r="W202" s="46"/>
      <c r="X202" s="46"/>
      <c r="Y202" s="41"/>
      <c r="Z202" s="41"/>
      <c r="AA202" s="41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1"/>
      <c r="AP202" s="41"/>
      <c r="AQ202" s="41"/>
      <c r="AR202" s="41"/>
      <c r="AS202" s="47"/>
      <c r="AT202" s="47"/>
      <c r="AU202" s="47"/>
      <c r="AV202" s="41"/>
      <c r="AW202" s="41"/>
      <c r="AX202" s="41"/>
      <c r="AY202" s="41"/>
      <c r="AZ202" s="41"/>
      <c r="BA202" s="41"/>
    </row>
    <row r="203" ht="21.0" customHeight="1">
      <c r="A203" s="1"/>
      <c r="B203" s="40"/>
      <c r="C203" s="41"/>
      <c r="D203" s="42"/>
      <c r="E203" s="43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5"/>
      <c r="W203" s="46"/>
      <c r="X203" s="46"/>
      <c r="Y203" s="41"/>
      <c r="Z203" s="41"/>
      <c r="AA203" s="41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1"/>
      <c r="AP203" s="41"/>
      <c r="AQ203" s="41"/>
      <c r="AR203" s="41"/>
      <c r="AS203" s="47"/>
      <c r="AT203" s="47"/>
      <c r="AU203" s="47"/>
      <c r="AV203" s="41"/>
      <c r="AW203" s="41"/>
      <c r="AX203" s="41"/>
      <c r="AY203" s="41"/>
      <c r="AZ203" s="41"/>
      <c r="BA203" s="41"/>
    </row>
    <row r="204" ht="21.0" customHeight="1">
      <c r="A204" s="1"/>
      <c r="B204" s="40"/>
      <c r="C204" s="41"/>
      <c r="D204" s="42"/>
      <c r="E204" s="43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5"/>
      <c r="W204" s="46"/>
      <c r="X204" s="46"/>
      <c r="Y204" s="41"/>
      <c r="Z204" s="41"/>
      <c r="AA204" s="41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1"/>
      <c r="AP204" s="41"/>
      <c r="AQ204" s="41"/>
      <c r="AR204" s="41"/>
      <c r="AS204" s="47"/>
      <c r="AT204" s="47"/>
      <c r="AU204" s="47"/>
      <c r="AV204" s="41"/>
      <c r="AW204" s="41"/>
      <c r="AX204" s="41"/>
      <c r="AY204" s="41"/>
      <c r="AZ204" s="41"/>
      <c r="BA204" s="41"/>
    </row>
    <row r="205" ht="21.0" customHeight="1">
      <c r="A205" s="1"/>
      <c r="B205" s="40"/>
      <c r="C205" s="41"/>
      <c r="D205" s="42"/>
      <c r="E205" s="43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5"/>
      <c r="W205" s="46"/>
      <c r="X205" s="46"/>
      <c r="Y205" s="41"/>
      <c r="Z205" s="41"/>
      <c r="AA205" s="41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1"/>
      <c r="AP205" s="41"/>
      <c r="AQ205" s="41"/>
      <c r="AR205" s="41"/>
      <c r="AS205" s="47"/>
      <c r="AT205" s="47"/>
      <c r="AU205" s="47"/>
      <c r="AV205" s="41"/>
      <c r="AW205" s="41"/>
      <c r="AX205" s="41"/>
      <c r="AY205" s="41"/>
      <c r="AZ205" s="41"/>
      <c r="BA205" s="41"/>
    </row>
    <row r="206" ht="21.0" customHeight="1">
      <c r="A206" s="1"/>
      <c r="B206" s="40"/>
      <c r="C206" s="41"/>
      <c r="D206" s="42"/>
      <c r="E206" s="43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5"/>
      <c r="W206" s="46"/>
      <c r="X206" s="46"/>
      <c r="Y206" s="41"/>
      <c r="Z206" s="41"/>
      <c r="AA206" s="41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1"/>
      <c r="AP206" s="41"/>
      <c r="AQ206" s="41"/>
      <c r="AR206" s="41"/>
      <c r="AS206" s="47"/>
      <c r="AT206" s="47"/>
      <c r="AU206" s="47"/>
      <c r="AV206" s="41"/>
      <c r="AW206" s="41"/>
      <c r="AX206" s="41"/>
      <c r="AY206" s="41"/>
      <c r="AZ206" s="41"/>
      <c r="BA206" s="41"/>
    </row>
    <row r="207" ht="21.0" customHeight="1">
      <c r="A207" s="1"/>
      <c r="B207" s="40"/>
      <c r="C207" s="41"/>
      <c r="D207" s="42"/>
      <c r="E207" s="43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5"/>
      <c r="W207" s="46"/>
      <c r="X207" s="46"/>
      <c r="Y207" s="41"/>
      <c r="Z207" s="41"/>
      <c r="AA207" s="41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1"/>
      <c r="AP207" s="41"/>
      <c r="AQ207" s="41"/>
      <c r="AR207" s="41"/>
      <c r="AS207" s="47"/>
      <c r="AT207" s="47"/>
      <c r="AU207" s="47"/>
      <c r="AV207" s="41"/>
      <c r="AW207" s="41"/>
      <c r="AX207" s="41"/>
      <c r="AY207" s="41"/>
      <c r="AZ207" s="41"/>
      <c r="BA207" s="41"/>
    </row>
    <row r="208" ht="21.0" customHeight="1">
      <c r="A208" s="1"/>
      <c r="B208" s="40"/>
      <c r="C208" s="41"/>
      <c r="D208" s="42"/>
      <c r="E208" s="43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5"/>
      <c r="W208" s="46"/>
      <c r="X208" s="46"/>
      <c r="Y208" s="41"/>
      <c r="Z208" s="41"/>
      <c r="AA208" s="41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1"/>
      <c r="AP208" s="41"/>
      <c r="AQ208" s="41"/>
      <c r="AR208" s="41"/>
      <c r="AS208" s="47"/>
      <c r="AT208" s="47"/>
      <c r="AU208" s="47"/>
      <c r="AV208" s="41"/>
      <c r="AW208" s="41"/>
      <c r="AX208" s="41"/>
      <c r="AY208" s="41"/>
      <c r="AZ208" s="41"/>
      <c r="BA208" s="41"/>
    </row>
    <row r="209" ht="21.0" customHeight="1">
      <c r="A209" s="1"/>
      <c r="B209" s="40"/>
      <c r="C209" s="41"/>
      <c r="D209" s="42"/>
      <c r="E209" s="43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5"/>
      <c r="W209" s="46"/>
      <c r="X209" s="46"/>
      <c r="Y209" s="41"/>
      <c r="Z209" s="41"/>
      <c r="AA209" s="41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1"/>
      <c r="AP209" s="41"/>
      <c r="AQ209" s="41"/>
      <c r="AR209" s="41"/>
      <c r="AS209" s="47"/>
      <c r="AT209" s="47"/>
      <c r="AU209" s="47"/>
      <c r="AV209" s="41"/>
      <c r="AW209" s="41"/>
      <c r="AX209" s="41"/>
      <c r="AY209" s="41"/>
      <c r="AZ209" s="41"/>
      <c r="BA209" s="41"/>
    </row>
    <row r="210" ht="21.0" customHeight="1">
      <c r="A210" s="1"/>
      <c r="B210" s="40"/>
      <c r="C210" s="41"/>
      <c r="D210" s="42"/>
      <c r="E210" s="43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5"/>
      <c r="W210" s="46"/>
      <c r="X210" s="46"/>
      <c r="Y210" s="41"/>
      <c r="Z210" s="41"/>
      <c r="AA210" s="41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1"/>
      <c r="AP210" s="41"/>
      <c r="AQ210" s="41"/>
      <c r="AR210" s="41"/>
      <c r="AS210" s="47"/>
      <c r="AT210" s="47"/>
      <c r="AU210" s="47"/>
      <c r="AV210" s="41"/>
      <c r="AW210" s="41"/>
      <c r="AX210" s="41"/>
      <c r="AY210" s="41"/>
      <c r="AZ210" s="41"/>
      <c r="BA210" s="41"/>
    </row>
    <row r="211" ht="21.0" customHeight="1">
      <c r="A211" s="1"/>
      <c r="B211" s="40"/>
      <c r="C211" s="41"/>
      <c r="D211" s="42"/>
      <c r="E211" s="43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5"/>
      <c r="W211" s="46"/>
      <c r="X211" s="46"/>
      <c r="Y211" s="41"/>
      <c r="Z211" s="41"/>
      <c r="AA211" s="41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1"/>
      <c r="AP211" s="41"/>
      <c r="AQ211" s="41"/>
      <c r="AR211" s="41"/>
      <c r="AS211" s="47"/>
      <c r="AT211" s="47"/>
      <c r="AU211" s="47"/>
      <c r="AV211" s="41"/>
      <c r="AW211" s="41"/>
      <c r="AX211" s="41"/>
      <c r="AY211" s="41"/>
      <c r="AZ211" s="41"/>
      <c r="BA211" s="41"/>
    </row>
    <row r="212" ht="21.0" customHeight="1">
      <c r="A212" s="1"/>
      <c r="B212" s="40"/>
      <c r="C212" s="41"/>
      <c r="D212" s="42"/>
      <c r="E212" s="43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5"/>
      <c r="W212" s="46"/>
      <c r="X212" s="46"/>
      <c r="Y212" s="41"/>
      <c r="Z212" s="41"/>
      <c r="AA212" s="41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1"/>
      <c r="AP212" s="41"/>
      <c r="AQ212" s="41"/>
      <c r="AR212" s="41"/>
      <c r="AS212" s="47"/>
      <c r="AT212" s="47"/>
      <c r="AU212" s="47"/>
      <c r="AV212" s="41"/>
      <c r="AW212" s="41"/>
      <c r="AX212" s="41"/>
      <c r="AY212" s="41"/>
      <c r="AZ212" s="41"/>
      <c r="BA212" s="41"/>
    </row>
    <row r="213" ht="21.0" customHeight="1">
      <c r="A213" s="1"/>
      <c r="B213" s="40"/>
      <c r="C213" s="41"/>
      <c r="D213" s="42"/>
      <c r="E213" s="43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5"/>
      <c r="W213" s="46"/>
      <c r="X213" s="46"/>
      <c r="Y213" s="41"/>
      <c r="Z213" s="41"/>
      <c r="AA213" s="41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1"/>
      <c r="AP213" s="41"/>
      <c r="AQ213" s="41"/>
      <c r="AR213" s="41"/>
      <c r="AS213" s="47"/>
      <c r="AT213" s="47"/>
      <c r="AU213" s="47"/>
      <c r="AV213" s="41"/>
      <c r="AW213" s="41"/>
      <c r="AX213" s="41"/>
      <c r="AY213" s="41"/>
      <c r="AZ213" s="41"/>
      <c r="BA213" s="41"/>
    </row>
    <row r="214" ht="21.0" customHeight="1">
      <c r="A214" s="1"/>
      <c r="B214" s="40"/>
      <c r="C214" s="41"/>
      <c r="D214" s="42"/>
      <c r="E214" s="43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5"/>
      <c r="W214" s="46"/>
      <c r="X214" s="46"/>
      <c r="Y214" s="41"/>
      <c r="Z214" s="41"/>
      <c r="AA214" s="41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1"/>
      <c r="AP214" s="41"/>
      <c r="AQ214" s="41"/>
      <c r="AR214" s="41"/>
      <c r="AS214" s="47"/>
      <c r="AT214" s="47"/>
      <c r="AU214" s="47"/>
      <c r="AV214" s="41"/>
      <c r="AW214" s="41"/>
      <c r="AX214" s="41"/>
      <c r="AY214" s="41"/>
      <c r="AZ214" s="41"/>
      <c r="BA214" s="41"/>
    </row>
    <row r="215" ht="21.0" customHeight="1">
      <c r="A215" s="1"/>
      <c r="B215" s="40"/>
      <c r="C215" s="41"/>
      <c r="D215" s="42"/>
      <c r="E215" s="43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5"/>
      <c r="W215" s="46"/>
      <c r="X215" s="46"/>
      <c r="Y215" s="41"/>
      <c r="Z215" s="41"/>
      <c r="AA215" s="41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1"/>
      <c r="AP215" s="41"/>
      <c r="AQ215" s="41"/>
      <c r="AR215" s="41"/>
      <c r="AS215" s="47"/>
      <c r="AT215" s="47"/>
      <c r="AU215" s="47"/>
      <c r="AV215" s="41"/>
      <c r="AW215" s="41"/>
      <c r="AX215" s="41"/>
      <c r="AY215" s="41"/>
      <c r="AZ215" s="41"/>
      <c r="BA215" s="41"/>
    </row>
    <row r="216" ht="21.0" customHeight="1">
      <c r="A216" s="1"/>
      <c r="B216" s="40"/>
      <c r="C216" s="41"/>
      <c r="D216" s="42"/>
      <c r="E216" s="43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5"/>
      <c r="W216" s="46"/>
      <c r="X216" s="46"/>
      <c r="Y216" s="41"/>
      <c r="Z216" s="41"/>
      <c r="AA216" s="41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1"/>
      <c r="AP216" s="41"/>
      <c r="AQ216" s="41"/>
      <c r="AR216" s="41"/>
      <c r="AS216" s="47"/>
      <c r="AT216" s="47"/>
      <c r="AU216" s="47"/>
      <c r="AV216" s="41"/>
      <c r="AW216" s="41"/>
      <c r="AX216" s="41"/>
      <c r="AY216" s="41"/>
      <c r="AZ216" s="41"/>
      <c r="BA216" s="41"/>
    </row>
    <row r="217" ht="21.0" customHeight="1">
      <c r="A217" s="1"/>
      <c r="B217" s="40"/>
      <c r="C217" s="41"/>
      <c r="D217" s="42"/>
      <c r="E217" s="43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5"/>
      <c r="W217" s="46"/>
      <c r="X217" s="46"/>
      <c r="Y217" s="41"/>
      <c r="Z217" s="41"/>
      <c r="AA217" s="41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1"/>
      <c r="AP217" s="41"/>
      <c r="AQ217" s="41"/>
      <c r="AR217" s="41"/>
      <c r="AS217" s="47"/>
      <c r="AT217" s="47"/>
      <c r="AU217" s="47"/>
      <c r="AV217" s="41"/>
      <c r="AW217" s="41"/>
      <c r="AX217" s="41"/>
      <c r="AY217" s="41"/>
      <c r="AZ217" s="41"/>
      <c r="BA217" s="41"/>
    </row>
    <row r="218" ht="21.0" customHeight="1">
      <c r="A218" s="1"/>
      <c r="B218" s="40"/>
      <c r="C218" s="41"/>
      <c r="D218" s="42"/>
      <c r="E218" s="43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5"/>
      <c r="W218" s="46"/>
      <c r="X218" s="46"/>
      <c r="Y218" s="41"/>
      <c r="Z218" s="41"/>
      <c r="AA218" s="41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1"/>
      <c r="AP218" s="41"/>
      <c r="AQ218" s="41"/>
      <c r="AR218" s="41"/>
      <c r="AS218" s="47"/>
      <c r="AT218" s="47"/>
      <c r="AU218" s="47"/>
      <c r="AV218" s="41"/>
      <c r="AW218" s="41"/>
      <c r="AX218" s="41"/>
      <c r="AY218" s="41"/>
      <c r="AZ218" s="41"/>
      <c r="BA218" s="41"/>
    </row>
    <row r="219" ht="21.0" customHeight="1">
      <c r="A219" s="1"/>
      <c r="B219" s="40"/>
      <c r="C219" s="41"/>
      <c r="D219" s="42"/>
      <c r="E219" s="43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5"/>
      <c r="W219" s="46"/>
      <c r="X219" s="46"/>
      <c r="Y219" s="41"/>
      <c r="Z219" s="41"/>
      <c r="AA219" s="41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1"/>
      <c r="AP219" s="41"/>
      <c r="AQ219" s="41"/>
      <c r="AR219" s="41"/>
      <c r="AS219" s="47"/>
      <c r="AT219" s="47"/>
      <c r="AU219" s="47"/>
      <c r="AV219" s="41"/>
      <c r="AW219" s="41"/>
      <c r="AX219" s="41"/>
      <c r="AY219" s="41"/>
      <c r="AZ219" s="41"/>
      <c r="BA219" s="41"/>
    </row>
    <row r="220" ht="21.0" customHeight="1">
      <c r="A220" s="1"/>
      <c r="B220" s="40"/>
      <c r="C220" s="41"/>
      <c r="D220" s="42"/>
      <c r="E220" s="43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5"/>
      <c r="W220" s="46"/>
      <c r="X220" s="46"/>
      <c r="Y220" s="41"/>
      <c r="Z220" s="41"/>
      <c r="AA220" s="41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1"/>
      <c r="AP220" s="41"/>
      <c r="AQ220" s="41"/>
      <c r="AR220" s="41"/>
      <c r="AS220" s="47"/>
      <c r="AT220" s="47"/>
      <c r="AU220" s="47"/>
      <c r="AV220" s="41"/>
      <c r="AW220" s="41"/>
      <c r="AX220" s="41"/>
      <c r="AY220" s="41"/>
      <c r="AZ220" s="41"/>
      <c r="BA220" s="41"/>
    </row>
    <row r="221" ht="21.0" customHeight="1">
      <c r="A221" s="1"/>
      <c r="B221" s="40"/>
      <c r="C221" s="41"/>
      <c r="D221" s="42"/>
      <c r="E221" s="43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5"/>
      <c r="W221" s="46"/>
      <c r="X221" s="46"/>
      <c r="Y221" s="41"/>
      <c r="Z221" s="41"/>
      <c r="AA221" s="41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1"/>
      <c r="AP221" s="41"/>
      <c r="AQ221" s="41"/>
      <c r="AR221" s="41"/>
      <c r="AS221" s="47"/>
      <c r="AT221" s="47"/>
      <c r="AU221" s="47"/>
      <c r="AV221" s="41"/>
      <c r="AW221" s="41"/>
      <c r="AX221" s="41"/>
      <c r="AY221" s="41"/>
      <c r="AZ221" s="41"/>
      <c r="BA221" s="41"/>
    </row>
    <row r="222" ht="21.0" customHeight="1">
      <c r="A222" s="1"/>
      <c r="B222" s="40"/>
      <c r="C222" s="41"/>
      <c r="D222" s="42"/>
      <c r="E222" s="43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5"/>
      <c r="W222" s="46"/>
      <c r="X222" s="46"/>
      <c r="Y222" s="41"/>
      <c r="Z222" s="41"/>
      <c r="AA222" s="41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1"/>
      <c r="AP222" s="41"/>
      <c r="AQ222" s="41"/>
      <c r="AR222" s="41"/>
      <c r="AS222" s="47"/>
      <c r="AT222" s="47"/>
      <c r="AU222" s="47"/>
      <c r="AV222" s="41"/>
      <c r="AW222" s="41"/>
      <c r="AX222" s="41"/>
      <c r="AY222" s="41"/>
      <c r="AZ222" s="41"/>
      <c r="BA222" s="41"/>
    </row>
    <row r="223" ht="21.0" customHeight="1">
      <c r="A223" s="1"/>
      <c r="B223" s="40"/>
      <c r="C223" s="41"/>
      <c r="D223" s="42"/>
      <c r="E223" s="43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5"/>
      <c r="W223" s="46"/>
      <c r="X223" s="46"/>
      <c r="Y223" s="41"/>
      <c r="Z223" s="41"/>
      <c r="AA223" s="41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1"/>
      <c r="AP223" s="41"/>
      <c r="AQ223" s="41"/>
      <c r="AR223" s="41"/>
      <c r="AS223" s="47"/>
      <c r="AT223" s="47"/>
      <c r="AU223" s="47"/>
      <c r="AV223" s="41"/>
      <c r="AW223" s="41"/>
      <c r="AX223" s="41"/>
      <c r="AY223" s="41"/>
      <c r="AZ223" s="41"/>
      <c r="BA223" s="41"/>
    </row>
    <row r="224" ht="21.0" customHeight="1">
      <c r="A224" s="1"/>
      <c r="B224" s="40"/>
      <c r="C224" s="41"/>
      <c r="D224" s="42"/>
      <c r="E224" s="43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5"/>
      <c r="W224" s="46"/>
      <c r="X224" s="46"/>
      <c r="Y224" s="41"/>
      <c r="Z224" s="41"/>
      <c r="AA224" s="41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1"/>
      <c r="AP224" s="41"/>
      <c r="AQ224" s="41"/>
      <c r="AR224" s="41"/>
      <c r="AS224" s="47"/>
      <c r="AT224" s="47"/>
      <c r="AU224" s="47"/>
      <c r="AV224" s="41"/>
      <c r="AW224" s="41"/>
      <c r="AX224" s="41"/>
      <c r="AY224" s="41"/>
      <c r="AZ224" s="41"/>
      <c r="BA224" s="41"/>
    </row>
    <row r="225" ht="21.0" customHeight="1">
      <c r="A225" s="1"/>
      <c r="B225" s="40"/>
      <c r="C225" s="41"/>
      <c r="D225" s="42"/>
      <c r="E225" s="43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5"/>
      <c r="W225" s="46"/>
      <c r="X225" s="46"/>
      <c r="Y225" s="41"/>
      <c r="Z225" s="41"/>
      <c r="AA225" s="41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1"/>
      <c r="AP225" s="41"/>
      <c r="AQ225" s="41"/>
      <c r="AR225" s="41"/>
      <c r="AS225" s="47"/>
      <c r="AT225" s="47"/>
      <c r="AU225" s="47"/>
      <c r="AV225" s="41"/>
      <c r="AW225" s="41"/>
      <c r="AX225" s="41"/>
      <c r="AY225" s="41"/>
      <c r="AZ225" s="41"/>
      <c r="BA225" s="41"/>
    </row>
    <row r="226" ht="21.0" customHeight="1">
      <c r="A226" s="1"/>
      <c r="B226" s="40"/>
      <c r="C226" s="41"/>
      <c r="D226" s="42"/>
      <c r="E226" s="43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5"/>
      <c r="W226" s="46"/>
      <c r="X226" s="46"/>
      <c r="Y226" s="41"/>
      <c r="Z226" s="41"/>
      <c r="AA226" s="41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1"/>
      <c r="AP226" s="41"/>
      <c r="AQ226" s="41"/>
      <c r="AR226" s="41"/>
      <c r="AS226" s="47"/>
      <c r="AT226" s="47"/>
      <c r="AU226" s="47"/>
      <c r="AV226" s="41"/>
      <c r="AW226" s="41"/>
      <c r="AX226" s="41"/>
      <c r="AY226" s="41"/>
      <c r="AZ226" s="41"/>
      <c r="BA226" s="41"/>
    </row>
    <row r="227" ht="21.0" customHeight="1">
      <c r="A227" s="1"/>
      <c r="B227" s="40"/>
      <c r="C227" s="41"/>
      <c r="D227" s="42"/>
      <c r="E227" s="43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5"/>
      <c r="W227" s="46"/>
      <c r="X227" s="46"/>
      <c r="Y227" s="41"/>
      <c r="Z227" s="41"/>
      <c r="AA227" s="41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1"/>
      <c r="AP227" s="41"/>
      <c r="AQ227" s="41"/>
      <c r="AR227" s="41"/>
      <c r="AS227" s="47"/>
      <c r="AT227" s="47"/>
      <c r="AU227" s="47"/>
      <c r="AV227" s="41"/>
      <c r="AW227" s="41"/>
      <c r="AX227" s="41"/>
      <c r="AY227" s="41"/>
      <c r="AZ227" s="41"/>
      <c r="BA227" s="41"/>
    </row>
    <row r="228" ht="21.0" customHeight="1">
      <c r="A228" s="1"/>
      <c r="B228" s="40"/>
      <c r="C228" s="41"/>
      <c r="D228" s="42"/>
      <c r="E228" s="43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5"/>
      <c r="W228" s="46"/>
      <c r="X228" s="46"/>
      <c r="Y228" s="41"/>
      <c r="Z228" s="41"/>
      <c r="AA228" s="41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1"/>
      <c r="AP228" s="41"/>
      <c r="AQ228" s="41"/>
      <c r="AR228" s="41"/>
      <c r="AS228" s="47"/>
      <c r="AT228" s="47"/>
      <c r="AU228" s="47"/>
      <c r="AV228" s="41"/>
      <c r="AW228" s="41"/>
      <c r="AX228" s="41"/>
      <c r="AY228" s="41"/>
      <c r="AZ228" s="41"/>
      <c r="BA228" s="41"/>
    </row>
    <row r="229" ht="21.0" customHeight="1">
      <c r="A229" s="1"/>
      <c r="B229" s="40"/>
      <c r="C229" s="41"/>
      <c r="D229" s="42"/>
      <c r="E229" s="43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5"/>
      <c r="W229" s="46"/>
      <c r="X229" s="46"/>
      <c r="Y229" s="41"/>
      <c r="Z229" s="41"/>
      <c r="AA229" s="41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1"/>
      <c r="AP229" s="41"/>
      <c r="AQ229" s="41"/>
      <c r="AR229" s="41"/>
      <c r="AS229" s="47"/>
      <c r="AT229" s="47"/>
      <c r="AU229" s="47"/>
      <c r="AV229" s="41"/>
      <c r="AW229" s="41"/>
      <c r="AX229" s="41"/>
      <c r="AY229" s="41"/>
      <c r="AZ229" s="41"/>
      <c r="BA229" s="41"/>
    </row>
    <row r="230" ht="21.0" customHeight="1">
      <c r="A230" s="1"/>
      <c r="B230" s="40"/>
      <c r="C230" s="41"/>
      <c r="D230" s="42"/>
      <c r="E230" s="43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5"/>
      <c r="W230" s="46"/>
      <c r="X230" s="46"/>
      <c r="Y230" s="41"/>
      <c r="Z230" s="41"/>
      <c r="AA230" s="41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1"/>
      <c r="AP230" s="41"/>
      <c r="AQ230" s="41"/>
      <c r="AR230" s="41"/>
      <c r="AS230" s="47"/>
      <c r="AT230" s="47"/>
      <c r="AU230" s="47"/>
      <c r="AV230" s="41"/>
      <c r="AW230" s="41"/>
      <c r="AX230" s="41"/>
      <c r="AY230" s="41"/>
      <c r="AZ230" s="41"/>
      <c r="BA230" s="41"/>
    </row>
    <row r="231" ht="21.0" customHeight="1">
      <c r="A231" s="1"/>
      <c r="B231" s="40"/>
      <c r="C231" s="41"/>
      <c r="D231" s="42"/>
      <c r="E231" s="43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5"/>
      <c r="W231" s="46"/>
      <c r="X231" s="46"/>
      <c r="Y231" s="41"/>
      <c r="Z231" s="41"/>
      <c r="AA231" s="41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1"/>
      <c r="AP231" s="41"/>
      <c r="AQ231" s="41"/>
      <c r="AR231" s="41"/>
      <c r="AS231" s="47"/>
      <c r="AT231" s="47"/>
      <c r="AU231" s="47"/>
      <c r="AV231" s="41"/>
      <c r="AW231" s="41"/>
      <c r="AX231" s="41"/>
      <c r="AY231" s="41"/>
      <c r="AZ231" s="41"/>
      <c r="BA231" s="41"/>
    </row>
    <row r="232" ht="21.0" customHeight="1">
      <c r="A232" s="1"/>
      <c r="B232" s="40"/>
      <c r="C232" s="41"/>
      <c r="D232" s="42"/>
      <c r="E232" s="43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5"/>
      <c r="W232" s="46"/>
      <c r="X232" s="46"/>
      <c r="Y232" s="41"/>
      <c r="Z232" s="41"/>
      <c r="AA232" s="41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1"/>
      <c r="AP232" s="41"/>
      <c r="AQ232" s="41"/>
      <c r="AR232" s="41"/>
      <c r="AS232" s="47"/>
      <c r="AT232" s="47"/>
      <c r="AU232" s="47"/>
      <c r="AV232" s="41"/>
      <c r="AW232" s="41"/>
      <c r="AX232" s="41"/>
      <c r="AY232" s="41"/>
      <c r="AZ232" s="41"/>
      <c r="BA232" s="41"/>
    </row>
    <row r="233" ht="21.0" customHeight="1">
      <c r="A233" s="1"/>
      <c r="B233" s="40"/>
      <c r="C233" s="41"/>
      <c r="D233" s="42"/>
      <c r="E233" s="43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5"/>
      <c r="W233" s="46"/>
      <c r="X233" s="46"/>
      <c r="Y233" s="41"/>
      <c r="Z233" s="41"/>
      <c r="AA233" s="41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1"/>
      <c r="AP233" s="41"/>
      <c r="AQ233" s="41"/>
      <c r="AR233" s="41"/>
      <c r="AS233" s="47"/>
      <c r="AT233" s="47"/>
      <c r="AU233" s="47"/>
      <c r="AV233" s="41"/>
      <c r="AW233" s="41"/>
      <c r="AX233" s="41"/>
      <c r="AY233" s="41"/>
      <c r="AZ233" s="41"/>
      <c r="BA233" s="41"/>
    </row>
    <row r="234" ht="21.0" customHeight="1">
      <c r="A234" s="1"/>
      <c r="B234" s="40"/>
      <c r="C234" s="41"/>
      <c r="D234" s="42"/>
      <c r="E234" s="43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5"/>
      <c r="W234" s="46"/>
      <c r="X234" s="46"/>
      <c r="Y234" s="41"/>
      <c r="Z234" s="41"/>
      <c r="AA234" s="41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1"/>
      <c r="AP234" s="41"/>
      <c r="AQ234" s="41"/>
      <c r="AR234" s="41"/>
      <c r="AS234" s="47"/>
      <c r="AT234" s="47"/>
      <c r="AU234" s="47"/>
      <c r="AV234" s="41"/>
      <c r="AW234" s="41"/>
      <c r="AX234" s="41"/>
      <c r="AY234" s="41"/>
      <c r="AZ234" s="41"/>
      <c r="BA234" s="41"/>
    </row>
    <row r="235" ht="21.0" customHeight="1">
      <c r="A235" s="1"/>
      <c r="B235" s="40"/>
      <c r="C235" s="41"/>
      <c r="D235" s="42"/>
      <c r="E235" s="43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5"/>
      <c r="W235" s="46"/>
      <c r="X235" s="46"/>
      <c r="Y235" s="41"/>
      <c r="Z235" s="41"/>
      <c r="AA235" s="41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1"/>
      <c r="AP235" s="41"/>
      <c r="AQ235" s="41"/>
      <c r="AR235" s="41"/>
      <c r="AS235" s="47"/>
      <c r="AT235" s="47"/>
      <c r="AU235" s="47"/>
      <c r="AV235" s="41"/>
      <c r="AW235" s="41"/>
      <c r="AX235" s="41"/>
      <c r="AY235" s="41"/>
      <c r="AZ235" s="41"/>
      <c r="BA235" s="41"/>
    </row>
    <row r="236" ht="21.0" customHeight="1">
      <c r="A236" s="1"/>
      <c r="B236" s="40"/>
      <c r="C236" s="41"/>
      <c r="D236" s="42"/>
      <c r="E236" s="43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5"/>
      <c r="W236" s="46"/>
      <c r="X236" s="46"/>
      <c r="Y236" s="41"/>
      <c r="Z236" s="41"/>
      <c r="AA236" s="41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1"/>
      <c r="AP236" s="41"/>
      <c r="AQ236" s="41"/>
      <c r="AR236" s="41"/>
      <c r="AS236" s="47"/>
      <c r="AT236" s="47"/>
      <c r="AU236" s="47"/>
      <c r="AV236" s="41"/>
      <c r="AW236" s="41"/>
      <c r="AX236" s="41"/>
      <c r="AY236" s="41"/>
      <c r="AZ236" s="41"/>
      <c r="BA236" s="41"/>
    </row>
    <row r="237" ht="21.0" customHeight="1">
      <c r="A237" s="1"/>
      <c r="B237" s="40"/>
      <c r="C237" s="41"/>
      <c r="D237" s="42"/>
      <c r="E237" s="43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5"/>
      <c r="W237" s="46"/>
      <c r="X237" s="46"/>
      <c r="Y237" s="41"/>
      <c r="Z237" s="41"/>
      <c r="AA237" s="41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1"/>
      <c r="AP237" s="41"/>
      <c r="AQ237" s="41"/>
      <c r="AR237" s="41"/>
      <c r="AS237" s="47"/>
      <c r="AT237" s="47"/>
      <c r="AU237" s="47"/>
      <c r="AV237" s="41"/>
      <c r="AW237" s="41"/>
      <c r="AX237" s="41"/>
      <c r="AY237" s="41"/>
      <c r="AZ237" s="41"/>
      <c r="BA237" s="41"/>
    </row>
    <row r="238" ht="21.0" customHeight="1">
      <c r="A238" s="1"/>
      <c r="B238" s="40"/>
      <c r="C238" s="41"/>
      <c r="D238" s="42"/>
      <c r="E238" s="43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5"/>
      <c r="W238" s="46"/>
      <c r="X238" s="46"/>
      <c r="Y238" s="41"/>
      <c r="Z238" s="41"/>
      <c r="AA238" s="41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1"/>
      <c r="AP238" s="41"/>
      <c r="AQ238" s="41"/>
      <c r="AR238" s="41"/>
      <c r="AS238" s="47"/>
      <c r="AT238" s="47"/>
      <c r="AU238" s="47"/>
      <c r="AV238" s="41"/>
      <c r="AW238" s="41"/>
      <c r="AX238" s="41"/>
      <c r="AY238" s="41"/>
      <c r="AZ238" s="41"/>
      <c r="BA238" s="41"/>
    </row>
    <row r="239" ht="21.0" customHeight="1">
      <c r="A239" s="1"/>
      <c r="B239" s="40"/>
      <c r="C239" s="41"/>
      <c r="D239" s="42"/>
      <c r="E239" s="43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5"/>
      <c r="W239" s="46"/>
      <c r="X239" s="46"/>
      <c r="Y239" s="41"/>
      <c r="Z239" s="41"/>
      <c r="AA239" s="41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1"/>
      <c r="AP239" s="41"/>
      <c r="AQ239" s="41"/>
      <c r="AR239" s="41"/>
      <c r="AS239" s="47"/>
      <c r="AT239" s="47"/>
      <c r="AU239" s="47"/>
      <c r="AV239" s="41"/>
      <c r="AW239" s="41"/>
      <c r="AX239" s="41"/>
      <c r="AY239" s="41"/>
      <c r="AZ239" s="41"/>
      <c r="BA239" s="41"/>
    </row>
    <row r="240" ht="21.0" customHeight="1">
      <c r="A240" s="1"/>
      <c r="B240" s="40"/>
      <c r="C240" s="41"/>
      <c r="D240" s="42"/>
      <c r="E240" s="43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5"/>
      <c r="W240" s="46"/>
      <c r="X240" s="46"/>
      <c r="Y240" s="41"/>
      <c r="Z240" s="41"/>
      <c r="AA240" s="41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1"/>
      <c r="AP240" s="41"/>
      <c r="AQ240" s="41"/>
      <c r="AR240" s="41"/>
      <c r="AS240" s="47"/>
      <c r="AT240" s="47"/>
      <c r="AU240" s="47"/>
      <c r="AV240" s="41"/>
      <c r="AW240" s="41"/>
      <c r="AX240" s="41"/>
      <c r="AY240" s="41"/>
      <c r="AZ240" s="41"/>
      <c r="BA240" s="41"/>
    </row>
    <row r="241" ht="21.0" customHeight="1">
      <c r="A241" s="1"/>
      <c r="B241" s="40"/>
      <c r="C241" s="41"/>
      <c r="D241" s="42"/>
      <c r="E241" s="43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5"/>
      <c r="W241" s="46"/>
      <c r="X241" s="46"/>
      <c r="Y241" s="41"/>
      <c r="Z241" s="41"/>
      <c r="AA241" s="41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1"/>
      <c r="AP241" s="41"/>
      <c r="AQ241" s="41"/>
      <c r="AR241" s="41"/>
      <c r="AS241" s="47"/>
      <c r="AT241" s="47"/>
      <c r="AU241" s="47"/>
      <c r="AV241" s="41"/>
      <c r="AW241" s="41"/>
      <c r="AX241" s="41"/>
      <c r="AY241" s="41"/>
      <c r="AZ241" s="41"/>
      <c r="BA241" s="41"/>
    </row>
    <row r="242" ht="21.0" customHeight="1">
      <c r="A242" s="1"/>
      <c r="B242" s="40"/>
      <c r="C242" s="41"/>
      <c r="D242" s="42"/>
      <c r="E242" s="4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5"/>
      <c r="W242" s="46"/>
      <c r="X242" s="46"/>
      <c r="Y242" s="41"/>
      <c r="Z242" s="41"/>
      <c r="AA242" s="41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1"/>
      <c r="AP242" s="41"/>
      <c r="AQ242" s="41"/>
      <c r="AR242" s="41"/>
      <c r="AS242" s="47"/>
      <c r="AT242" s="47"/>
      <c r="AU242" s="47"/>
      <c r="AV242" s="41"/>
      <c r="AW242" s="41"/>
      <c r="AX242" s="41"/>
      <c r="AY242" s="41"/>
      <c r="AZ242" s="41"/>
      <c r="BA242" s="41"/>
    </row>
    <row r="243" ht="21.0" customHeight="1">
      <c r="A243" s="1"/>
      <c r="B243" s="40"/>
      <c r="C243" s="41"/>
      <c r="D243" s="42"/>
      <c r="E243" s="4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5"/>
      <c r="W243" s="46"/>
      <c r="X243" s="46"/>
      <c r="Y243" s="41"/>
      <c r="Z243" s="41"/>
      <c r="AA243" s="41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1"/>
      <c r="AP243" s="41"/>
      <c r="AQ243" s="41"/>
      <c r="AR243" s="41"/>
      <c r="AS243" s="47"/>
      <c r="AT243" s="47"/>
      <c r="AU243" s="47"/>
      <c r="AV243" s="41"/>
      <c r="AW243" s="41"/>
      <c r="AX243" s="41"/>
      <c r="AY243" s="41"/>
      <c r="AZ243" s="41"/>
      <c r="BA243" s="41"/>
    </row>
    <row r="244" ht="21.0" customHeight="1">
      <c r="A244" s="1"/>
      <c r="B244" s="40"/>
      <c r="C244" s="41"/>
      <c r="D244" s="42"/>
      <c r="E244" s="43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5"/>
      <c r="W244" s="46"/>
      <c r="X244" s="46"/>
      <c r="Y244" s="41"/>
      <c r="Z244" s="41"/>
      <c r="AA244" s="41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1"/>
      <c r="AP244" s="41"/>
      <c r="AQ244" s="41"/>
      <c r="AR244" s="41"/>
      <c r="AS244" s="47"/>
      <c r="AT244" s="47"/>
      <c r="AU244" s="47"/>
      <c r="AV244" s="41"/>
      <c r="AW244" s="41"/>
      <c r="AX244" s="41"/>
      <c r="AY244" s="41"/>
      <c r="AZ244" s="41"/>
      <c r="BA244" s="41"/>
    </row>
    <row r="245" ht="21.0" customHeight="1">
      <c r="A245" s="1"/>
      <c r="B245" s="40"/>
      <c r="C245" s="41"/>
      <c r="D245" s="42"/>
      <c r="E245" s="43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5"/>
      <c r="W245" s="46"/>
      <c r="X245" s="46"/>
      <c r="Y245" s="41"/>
      <c r="Z245" s="41"/>
      <c r="AA245" s="41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1"/>
      <c r="AP245" s="41"/>
      <c r="AQ245" s="41"/>
      <c r="AR245" s="41"/>
      <c r="AS245" s="47"/>
      <c r="AT245" s="47"/>
      <c r="AU245" s="47"/>
      <c r="AV245" s="41"/>
      <c r="AW245" s="41"/>
      <c r="AX245" s="41"/>
      <c r="AY245" s="41"/>
      <c r="AZ245" s="41"/>
      <c r="BA245" s="41"/>
    </row>
    <row r="246" ht="21.0" customHeight="1">
      <c r="A246" s="1"/>
      <c r="B246" s="40"/>
      <c r="C246" s="41"/>
      <c r="D246" s="42"/>
      <c r="E246" s="43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5"/>
      <c r="W246" s="46"/>
      <c r="X246" s="46"/>
      <c r="Y246" s="41"/>
      <c r="Z246" s="41"/>
      <c r="AA246" s="41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1"/>
      <c r="AP246" s="41"/>
      <c r="AQ246" s="41"/>
      <c r="AR246" s="41"/>
      <c r="AS246" s="47"/>
      <c r="AT246" s="47"/>
      <c r="AU246" s="47"/>
      <c r="AV246" s="41"/>
      <c r="AW246" s="41"/>
      <c r="AX246" s="41"/>
      <c r="AY246" s="41"/>
      <c r="AZ246" s="41"/>
      <c r="BA246" s="41"/>
    </row>
    <row r="247" ht="21.0" customHeight="1">
      <c r="A247" s="1"/>
      <c r="B247" s="40"/>
      <c r="C247" s="41"/>
      <c r="D247" s="42"/>
      <c r="E247" s="43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5"/>
      <c r="W247" s="46"/>
      <c r="X247" s="46"/>
      <c r="Y247" s="41"/>
      <c r="Z247" s="41"/>
      <c r="AA247" s="41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1"/>
      <c r="AP247" s="41"/>
      <c r="AQ247" s="41"/>
      <c r="AR247" s="41"/>
      <c r="AS247" s="47"/>
      <c r="AT247" s="47"/>
      <c r="AU247" s="47"/>
      <c r="AV247" s="41"/>
      <c r="AW247" s="41"/>
      <c r="AX247" s="41"/>
      <c r="AY247" s="41"/>
      <c r="AZ247" s="41"/>
      <c r="BA247" s="41"/>
    </row>
    <row r="248" ht="21.0" customHeight="1">
      <c r="A248" s="1"/>
      <c r="B248" s="40"/>
      <c r="C248" s="41"/>
      <c r="D248" s="42"/>
      <c r="E248" s="43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5"/>
      <c r="W248" s="46"/>
      <c r="X248" s="46"/>
      <c r="Y248" s="41"/>
      <c r="Z248" s="41"/>
      <c r="AA248" s="41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1"/>
      <c r="AP248" s="41"/>
      <c r="AQ248" s="41"/>
      <c r="AR248" s="41"/>
      <c r="AS248" s="47"/>
      <c r="AT248" s="47"/>
      <c r="AU248" s="47"/>
      <c r="AV248" s="41"/>
      <c r="AW248" s="41"/>
      <c r="AX248" s="41"/>
      <c r="AY248" s="41"/>
      <c r="AZ248" s="41"/>
      <c r="BA248" s="41"/>
    </row>
    <row r="249" ht="21.0" customHeight="1">
      <c r="A249" s="1"/>
      <c r="B249" s="40"/>
      <c r="C249" s="41"/>
      <c r="D249" s="42"/>
      <c r="E249" s="43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5"/>
      <c r="W249" s="46"/>
      <c r="X249" s="46"/>
      <c r="Y249" s="41"/>
      <c r="Z249" s="41"/>
      <c r="AA249" s="41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1"/>
      <c r="AP249" s="41"/>
      <c r="AQ249" s="41"/>
      <c r="AR249" s="41"/>
      <c r="AS249" s="47"/>
      <c r="AT249" s="47"/>
      <c r="AU249" s="47"/>
      <c r="AV249" s="41"/>
      <c r="AW249" s="41"/>
      <c r="AX249" s="41"/>
      <c r="AY249" s="41"/>
      <c r="AZ249" s="41"/>
      <c r="BA249" s="41"/>
    </row>
    <row r="250" ht="21.0" customHeight="1">
      <c r="A250" s="1"/>
      <c r="B250" s="40"/>
      <c r="C250" s="41"/>
      <c r="D250" s="42"/>
      <c r="E250" s="43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5"/>
      <c r="W250" s="46"/>
      <c r="X250" s="46"/>
      <c r="Y250" s="41"/>
      <c r="Z250" s="41"/>
      <c r="AA250" s="41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1"/>
      <c r="AP250" s="41"/>
      <c r="AQ250" s="41"/>
      <c r="AR250" s="41"/>
      <c r="AS250" s="47"/>
      <c r="AT250" s="47"/>
      <c r="AU250" s="47"/>
      <c r="AV250" s="41"/>
      <c r="AW250" s="41"/>
      <c r="AX250" s="41"/>
      <c r="AY250" s="41"/>
      <c r="AZ250" s="41"/>
      <c r="BA250" s="41"/>
    </row>
    <row r="251" ht="21.0" customHeight="1">
      <c r="A251" s="1"/>
      <c r="B251" s="40"/>
      <c r="C251" s="41"/>
      <c r="D251" s="42"/>
      <c r="E251" s="43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5"/>
      <c r="W251" s="46"/>
      <c r="X251" s="46"/>
      <c r="Y251" s="41"/>
      <c r="Z251" s="41"/>
      <c r="AA251" s="41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1"/>
      <c r="AP251" s="41"/>
      <c r="AQ251" s="41"/>
      <c r="AR251" s="41"/>
      <c r="AS251" s="47"/>
      <c r="AT251" s="47"/>
      <c r="AU251" s="47"/>
      <c r="AV251" s="41"/>
      <c r="AW251" s="41"/>
      <c r="AX251" s="41"/>
      <c r="AY251" s="41"/>
      <c r="AZ251" s="41"/>
      <c r="BA251" s="41"/>
    </row>
    <row r="252" ht="21.0" customHeight="1">
      <c r="A252" s="1"/>
      <c r="B252" s="40"/>
      <c r="C252" s="41"/>
      <c r="D252" s="42"/>
      <c r="E252" s="43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5"/>
      <c r="W252" s="46"/>
      <c r="X252" s="46"/>
      <c r="Y252" s="41"/>
      <c r="Z252" s="41"/>
      <c r="AA252" s="41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1"/>
      <c r="AP252" s="41"/>
      <c r="AQ252" s="41"/>
      <c r="AR252" s="41"/>
      <c r="AS252" s="47"/>
      <c r="AT252" s="47"/>
      <c r="AU252" s="47"/>
      <c r="AV252" s="41"/>
      <c r="AW252" s="41"/>
      <c r="AX252" s="41"/>
      <c r="AY252" s="41"/>
      <c r="AZ252" s="41"/>
      <c r="BA252" s="41"/>
    </row>
    <row r="253" ht="21.0" customHeight="1">
      <c r="A253" s="1"/>
      <c r="B253" s="40"/>
      <c r="C253" s="41"/>
      <c r="D253" s="42"/>
      <c r="E253" s="43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5"/>
      <c r="W253" s="46"/>
      <c r="X253" s="46"/>
      <c r="Y253" s="41"/>
      <c r="Z253" s="41"/>
      <c r="AA253" s="41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1"/>
      <c r="AP253" s="41"/>
      <c r="AQ253" s="41"/>
      <c r="AR253" s="41"/>
      <c r="AS253" s="47"/>
      <c r="AT253" s="47"/>
      <c r="AU253" s="47"/>
      <c r="AV253" s="41"/>
      <c r="AW253" s="41"/>
      <c r="AX253" s="41"/>
      <c r="AY253" s="41"/>
      <c r="AZ253" s="41"/>
      <c r="BA253" s="41"/>
    </row>
    <row r="254" ht="21.0" customHeight="1">
      <c r="A254" s="1"/>
      <c r="B254" s="40"/>
      <c r="C254" s="41"/>
      <c r="D254" s="42"/>
      <c r="E254" s="43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5"/>
      <c r="W254" s="46"/>
      <c r="X254" s="46"/>
      <c r="Y254" s="41"/>
      <c r="Z254" s="41"/>
      <c r="AA254" s="41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1"/>
      <c r="AP254" s="41"/>
      <c r="AQ254" s="41"/>
      <c r="AR254" s="41"/>
      <c r="AS254" s="47"/>
      <c r="AT254" s="47"/>
      <c r="AU254" s="47"/>
      <c r="AV254" s="41"/>
      <c r="AW254" s="41"/>
      <c r="AX254" s="41"/>
      <c r="AY254" s="41"/>
      <c r="AZ254" s="41"/>
      <c r="BA254" s="41"/>
    </row>
    <row r="255" ht="21.0" customHeight="1">
      <c r="A255" s="1"/>
      <c r="B255" s="40"/>
      <c r="C255" s="41"/>
      <c r="D255" s="42"/>
      <c r="E255" s="43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5"/>
      <c r="W255" s="46"/>
      <c r="X255" s="46"/>
      <c r="Y255" s="41"/>
      <c r="Z255" s="41"/>
      <c r="AA255" s="41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1"/>
      <c r="AP255" s="41"/>
      <c r="AQ255" s="41"/>
      <c r="AR255" s="41"/>
      <c r="AS255" s="47"/>
      <c r="AT255" s="47"/>
      <c r="AU255" s="47"/>
      <c r="AV255" s="41"/>
      <c r="AW255" s="41"/>
      <c r="AX255" s="41"/>
      <c r="AY255" s="41"/>
      <c r="AZ255" s="41"/>
      <c r="BA255" s="41"/>
    </row>
    <row r="256" ht="21.0" customHeight="1">
      <c r="A256" s="1"/>
      <c r="B256" s="40"/>
      <c r="C256" s="41"/>
      <c r="D256" s="42"/>
      <c r="E256" s="43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5"/>
      <c r="W256" s="46"/>
      <c r="X256" s="46"/>
      <c r="Y256" s="41"/>
      <c r="Z256" s="41"/>
      <c r="AA256" s="41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1"/>
      <c r="AP256" s="41"/>
      <c r="AQ256" s="41"/>
      <c r="AR256" s="41"/>
      <c r="AS256" s="47"/>
      <c r="AT256" s="47"/>
      <c r="AU256" s="47"/>
      <c r="AV256" s="41"/>
      <c r="AW256" s="41"/>
      <c r="AX256" s="41"/>
      <c r="AY256" s="41"/>
      <c r="AZ256" s="41"/>
      <c r="BA256" s="41"/>
    </row>
    <row r="257" ht="21.0" customHeight="1">
      <c r="A257" s="1"/>
      <c r="B257" s="40"/>
      <c r="C257" s="41"/>
      <c r="D257" s="42"/>
      <c r="E257" s="43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5"/>
      <c r="W257" s="46"/>
      <c r="X257" s="46"/>
      <c r="Y257" s="41"/>
      <c r="Z257" s="41"/>
      <c r="AA257" s="41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1"/>
      <c r="AP257" s="41"/>
      <c r="AQ257" s="41"/>
      <c r="AR257" s="41"/>
      <c r="AS257" s="47"/>
      <c r="AT257" s="47"/>
      <c r="AU257" s="47"/>
      <c r="AV257" s="41"/>
      <c r="AW257" s="41"/>
      <c r="AX257" s="41"/>
      <c r="AY257" s="41"/>
      <c r="AZ257" s="41"/>
      <c r="BA257" s="41"/>
    </row>
    <row r="258" ht="21.0" customHeight="1">
      <c r="A258" s="1"/>
      <c r="B258" s="40"/>
      <c r="C258" s="41"/>
      <c r="D258" s="42"/>
      <c r="E258" s="43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5"/>
      <c r="W258" s="46"/>
      <c r="X258" s="46"/>
      <c r="Y258" s="41"/>
      <c r="Z258" s="41"/>
      <c r="AA258" s="41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1"/>
      <c r="AP258" s="41"/>
      <c r="AQ258" s="41"/>
      <c r="AR258" s="41"/>
      <c r="AS258" s="47"/>
      <c r="AT258" s="47"/>
      <c r="AU258" s="47"/>
      <c r="AV258" s="41"/>
      <c r="AW258" s="41"/>
      <c r="AX258" s="41"/>
      <c r="AY258" s="41"/>
      <c r="AZ258" s="41"/>
      <c r="BA258" s="41"/>
    </row>
    <row r="259" ht="21.0" customHeight="1">
      <c r="A259" s="1"/>
      <c r="B259" s="40"/>
      <c r="C259" s="41"/>
      <c r="D259" s="42"/>
      <c r="E259" s="43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5"/>
      <c r="W259" s="46"/>
      <c r="X259" s="46"/>
      <c r="Y259" s="41"/>
      <c r="Z259" s="41"/>
      <c r="AA259" s="41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1"/>
      <c r="AP259" s="41"/>
      <c r="AQ259" s="41"/>
      <c r="AR259" s="41"/>
      <c r="AS259" s="47"/>
      <c r="AT259" s="47"/>
      <c r="AU259" s="47"/>
      <c r="AV259" s="41"/>
      <c r="AW259" s="41"/>
      <c r="AX259" s="41"/>
      <c r="AY259" s="41"/>
      <c r="AZ259" s="41"/>
      <c r="BA259" s="41"/>
    </row>
    <row r="260" ht="21.0" customHeight="1">
      <c r="A260" s="1"/>
      <c r="B260" s="40"/>
      <c r="C260" s="41"/>
      <c r="D260" s="42"/>
      <c r="E260" s="43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5"/>
      <c r="W260" s="46"/>
      <c r="X260" s="46"/>
      <c r="Y260" s="41"/>
      <c r="Z260" s="41"/>
      <c r="AA260" s="41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1"/>
      <c r="AP260" s="41"/>
      <c r="AQ260" s="41"/>
      <c r="AR260" s="41"/>
      <c r="AS260" s="47"/>
      <c r="AT260" s="47"/>
      <c r="AU260" s="47"/>
      <c r="AV260" s="41"/>
      <c r="AW260" s="41"/>
      <c r="AX260" s="41"/>
      <c r="AY260" s="41"/>
      <c r="AZ260" s="41"/>
      <c r="BA260" s="41"/>
    </row>
    <row r="261" ht="21.0" customHeight="1">
      <c r="A261" s="1"/>
      <c r="B261" s="40"/>
      <c r="C261" s="41"/>
      <c r="D261" s="42"/>
      <c r="E261" s="43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5"/>
      <c r="W261" s="46"/>
      <c r="X261" s="46"/>
      <c r="Y261" s="41"/>
      <c r="Z261" s="41"/>
      <c r="AA261" s="41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1"/>
      <c r="AP261" s="41"/>
      <c r="AQ261" s="41"/>
      <c r="AR261" s="41"/>
      <c r="AS261" s="47"/>
      <c r="AT261" s="47"/>
      <c r="AU261" s="47"/>
      <c r="AV261" s="41"/>
      <c r="AW261" s="41"/>
      <c r="AX261" s="41"/>
      <c r="AY261" s="41"/>
      <c r="AZ261" s="41"/>
      <c r="BA261" s="41"/>
    </row>
    <row r="262" ht="21.0" customHeight="1">
      <c r="A262" s="1"/>
      <c r="B262" s="40"/>
      <c r="C262" s="41"/>
      <c r="D262" s="42"/>
      <c r="E262" s="43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5"/>
      <c r="W262" s="46"/>
      <c r="X262" s="46"/>
      <c r="Y262" s="41"/>
      <c r="Z262" s="41"/>
      <c r="AA262" s="41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1"/>
      <c r="AP262" s="41"/>
      <c r="AQ262" s="41"/>
      <c r="AR262" s="41"/>
      <c r="AS262" s="47"/>
      <c r="AT262" s="47"/>
      <c r="AU262" s="47"/>
      <c r="AV262" s="41"/>
      <c r="AW262" s="41"/>
      <c r="AX262" s="41"/>
      <c r="AY262" s="41"/>
      <c r="AZ262" s="41"/>
      <c r="BA262" s="41"/>
    </row>
    <row r="263" ht="21.0" customHeight="1">
      <c r="A263" s="1"/>
      <c r="B263" s="40"/>
      <c r="C263" s="41"/>
      <c r="D263" s="42"/>
      <c r="E263" s="43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5"/>
      <c r="W263" s="46"/>
      <c r="X263" s="46"/>
      <c r="Y263" s="41"/>
      <c r="Z263" s="41"/>
      <c r="AA263" s="41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1"/>
      <c r="AP263" s="41"/>
      <c r="AQ263" s="41"/>
      <c r="AR263" s="41"/>
      <c r="AS263" s="47"/>
      <c r="AT263" s="47"/>
      <c r="AU263" s="47"/>
      <c r="AV263" s="41"/>
      <c r="AW263" s="41"/>
      <c r="AX263" s="41"/>
      <c r="AY263" s="41"/>
      <c r="AZ263" s="41"/>
      <c r="BA263" s="41"/>
    </row>
    <row r="264" ht="21.0" customHeight="1">
      <c r="A264" s="1"/>
      <c r="B264" s="40"/>
      <c r="C264" s="41"/>
      <c r="D264" s="42"/>
      <c r="E264" s="43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5"/>
      <c r="W264" s="46"/>
      <c r="X264" s="46"/>
      <c r="Y264" s="41"/>
      <c r="Z264" s="41"/>
      <c r="AA264" s="41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1"/>
      <c r="AP264" s="41"/>
      <c r="AQ264" s="41"/>
      <c r="AR264" s="41"/>
      <c r="AS264" s="47"/>
      <c r="AT264" s="47"/>
      <c r="AU264" s="47"/>
      <c r="AV264" s="41"/>
      <c r="AW264" s="41"/>
      <c r="AX264" s="41"/>
      <c r="AY264" s="41"/>
      <c r="AZ264" s="41"/>
      <c r="BA264" s="41"/>
    </row>
    <row r="265" ht="21.0" customHeight="1">
      <c r="A265" s="1"/>
      <c r="B265" s="40"/>
      <c r="C265" s="41"/>
      <c r="D265" s="42"/>
      <c r="E265" s="43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5"/>
      <c r="W265" s="46"/>
      <c r="X265" s="46"/>
      <c r="Y265" s="41"/>
      <c r="Z265" s="41"/>
      <c r="AA265" s="41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1"/>
      <c r="AP265" s="41"/>
      <c r="AQ265" s="41"/>
      <c r="AR265" s="41"/>
      <c r="AS265" s="47"/>
      <c r="AT265" s="47"/>
      <c r="AU265" s="47"/>
      <c r="AV265" s="41"/>
      <c r="AW265" s="41"/>
      <c r="AX265" s="41"/>
      <c r="AY265" s="41"/>
      <c r="AZ265" s="41"/>
      <c r="BA265" s="41"/>
    </row>
    <row r="266" ht="21.0" customHeight="1">
      <c r="A266" s="1"/>
      <c r="B266" s="40"/>
      <c r="C266" s="41"/>
      <c r="D266" s="42"/>
      <c r="E266" s="43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5"/>
      <c r="W266" s="46"/>
      <c r="X266" s="46"/>
      <c r="Y266" s="41"/>
      <c r="Z266" s="41"/>
      <c r="AA266" s="41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1"/>
      <c r="AP266" s="41"/>
      <c r="AQ266" s="41"/>
      <c r="AR266" s="41"/>
      <c r="AS266" s="47"/>
      <c r="AT266" s="47"/>
      <c r="AU266" s="47"/>
      <c r="AV266" s="41"/>
      <c r="AW266" s="41"/>
      <c r="AX266" s="41"/>
      <c r="AY266" s="41"/>
      <c r="AZ266" s="41"/>
      <c r="BA266" s="41"/>
    </row>
    <row r="267" ht="21.0" customHeight="1">
      <c r="A267" s="1"/>
      <c r="B267" s="40"/>
      <c r="C267" s="41"/>
      <c r="D267" s="42"/>
      <c r="E267" s="43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5"/>
      <c r="W267" s="46"/>
      <c r="X267" s="46"/>
      <c r="Y267" s="41"/>
      <c r="Z267" s="41"/>
      <c r="AA267" s="41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1"/>
      <c r="AP267" s="41"/>
      <c r="AQ267" s="41"/>
      <c r="AR267" s="41"/>
      <c r="AS267" s="47"/>
      <c r="AT267" s="47"/>
      <c r="AU267" s="47"/>
      <c r="AV267" s="41"/>
      <c r="AW267" s="41"/>
      <c r="AX267" s="41"/>
      <c r="AY267" s="41"/>
      <c r="AZ267" s="41"/>
      <c r="BA267" s="41"/>
    </row>
    <row r="268" ht="21.0" customHeight="1">
      <c r="A268" s="1"/>
      <c r="B268" s="40"/>
      <c r="C268" s="41"/>
      <c r="D268" s="42"/>
      <c r="E268" s="43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5"/>
      <c r="W268" s="46"/>
      <c r="X268" s="46"/>
      <c r="Y268" s="41"/>
      <c r="Z268" s="41"/>
      <c r="AA268" s="41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1"/>
      <c r="AP268" s="41"/>
      <c r="AQ268" s="41"/>
      <c r="AR268" s="41"/>
      <c r="AS268" s="47"/>
      <c r="AT268" s="47"/>
      <c r="AU268" s="47"/>
      <c r="AV268" s="41"/>
      <c r="AW268" s="41"/>
      <c r="AX268" s="41"/>
      <c r="AY268" s="41"/>
      <c r="AZ268" s="41"/>
      <c r="BA268" s="41"/>
    </row>
    <row r="269" ht="21.0" customHeight="1">
      <c r="A269" s="1"/>
      <c r="B269" s="40"/>
      <c r="C269" s="41"/>
      <c r="D269" s="42"/>
      <c r="E269" s="43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5"/>
      <c r="W269" s="46"/>
      <c r="X269" s="46"/>
      <c r="Y269" s="41"/>
      <c r="Z269" s="41"/>
      <c r="AA269" s="41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1"/>
      <c r="AP269" s="41"/>
      <c r="AQ269" s="41"/>
      <c r="AR269" s="41"/>
      <c r="AS269" s="47"/>
      <c r="AT269" s="47"/>
      <c r="AU269" s="47"/>
      <c r="AV269" s="41"/>
      <c r="AW269" s="41"/>
      <c r="AX269" s="41"/>
      <c r="AY269" s="41"/>
      <c r="AZ269" s="41"/>
      <c r="BA269" s="41"/>
    </row>
    <row r="270" ht="21.0" customHeight="1">
      <c r="A270" s="1"/>
      <c r="B270" s="40"/>
      <c r="C270" s="41"/>
      <c r="D270" s="42"/>
      <c r="E270" s="43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5"/>
      <c r="W270" s="46"/>
      <c r="X270" s="46"/>
      <c r="Y270" s="41"/>
      <c r="Z270" s="41"/>
      <c r="AA270" s="41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1"/>
      <c r="AP270" s="41"/>
      <c r="AQ270" s="41"/>
      <c r="AR270" s="41"/>
      <c r="AS270" s="47"/>
      <c r="AT270" s="47"/>
      <c r="AU270" s="47"/>
      <c r="AV270" s="41"/>
      <c r="AW270" s="41"/>
      <c r="AX270" s="41"/>
      <c r="AY270" s="41"/>
      <c r="AZ270" s="41"/>
      <c r="BA270" s="41"/>
    </row>
    <row r="271" ht="21.0" customHeight="1">
      <c r="A271" s="1"/>
      <c r="B271" s="40"/>
      <c r="C271" s="41"/>
      <c r="D271" s="42"/>
      <c r="E271" s="43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5"/>
      <c r="W271" s="46"/>
      <c r="X271" s="46"/>
      <c r="Y271" s="41"/>
      <c r="Z271" s="41"/>
      <c r="AA271" s="41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1"/>
      <c r="AP271" s="41"/>
      <c r="AQ271" s="41"/>
      <c r="AR271" s="41"/>
      <c r="AS271" s="47"/>
      <c r="AT271" s="47"/>
      <c r="AU271" s="47"/>
      <c r="AV271" s="41"/>
      <c r="AW271" s="41"/>
      <c r="AX271" s="41"/>
      <c r="AY271" s="41"/>
      <c r="AZ271" s="41"/>
      <c r="BA271" s="41"/>
    </row>
    <row r="272" ht="21.0" customHeight="1">
      <c r="A272" s="1"/>
      <c r="B272" s="40"/>
      <c r="C272" s="41"/>
      <c r="D272" s="42"/>
      <c r="E272" s="43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5"/>
      <c r="W272" s="46"/>
      <c r="X272" s="46"/>
      <c r="Y272" s="41"/>
      <c r="Z272" s="41"/>
      <c r="AA272" s="41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1"/>
      <c r="AP272" s="41"/>
      <c r="AQ272" s="41"/>
      <c r="AR272" s="41"/>
      <c r="AS272" s="47"/>
      <c r="AT272" s="47"/>
      <c r="AU272" s="47"/>
      <c r="AV272" s="41"/>
      <c r="AW272" s="41"/>
      <c r="AX272" s="41"/>
      <c r="AY272" s="41"/>
      <c r="AZ272" s="41"/>
      <c r="BA272" s="41"/>
    </row>
    <row r="273" ht="21.0" customHeight="1">
      <c r="A273" s="1"/>
      <c r="B273" s="40"/>
      <c r="C273" s="41"/>
      <c r="D273" s="42"/>
      <c r="E273" s="43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5"/>
      <c r="W273" s="46"/>
      <c r="X273" s="46"/>
      <c r="Y273" s="41"/>
      <c r="Z273" s="41"/>
      <c r="AA273" s="41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1"/>
      <c r="AP273" s="41"/>
      <c r="AQ273" s="41"/>
      <c r="AR273" s="41"/>
      <c r="AS273" s="47"/>
      <c r="AT273" s="47"/>
      <c r="AU273" s="47"/>
      <c r="AV273" s="41"/>
      <c r="AW273" s="41"/>
      <c r="AX273" s="41"/>
      <c r="AY273" s="41"/>
      <c r="AZ273" s="41"/>
      <c r="BA273" s="41"/>
    </row>
    <row r="274" ht="21.0" customHeight="1">
      <c r="A274" s="1"/>
      <c r="B274" s="40"/>
      <c r="C274" s="41"/>
      <c r="D274" s="42"/>
      <c r="E274" s="43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5"/>
      <c r="W274" s="46"/>
      <c r="X274" s="46"/>
      <c r="Y274" s="41"/>
      <c r="Z274" s="41"/>
      <c r="AA274" s="41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1"/>
      <c r="AP274" s="41"/>
      <c r="AQ274" s="41"/>
      <c r="AR274" s="41"/>
      <c r="AS274" s="47"/>
      <c r="AT274" s="47"/>
      <c r="AU274" s="47"/>
      <c r="AV274" s="41"/>
      <c r="AW274" s="41"/>
      <c r="AX274" s="41"/>
      <c r="AY274" s="41"/>
      <c r="AZ274" s="41"/>
      <c r="BA274" s="41"/>
    </row>
    <row r="275" ht="21.0" customHeight="1">
      <c r="A275" s="1"/>
      <c r="B275" s="40"/>
      <c r="C275" s="41"/>
      <c r="D275" s="42"/>
      <c r="E275" s="43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5"/>
      <c r="W275" s="46"/>
      <c r="X275" s="46"/>
      <c r="Y275" s="41"/>
      <c r="Z275" s="41"/>
      <c r="AA275" s="41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1"/>
      <c r="AP275" s="41"/>
      <c r="AQ275" s="41"/>
      <c r="AR275" s="41"/>
      <c r="AS275" s="47"/>
      <c r="AT275" s="47"/>
      <c r="AU275" s="47"/>
      <c r="AV275" s="41"/>
      <c r="AW275" s="41"/>
      <c r="AX275" s="41"/>
      <c r="AY275" s="41"/>
      <c r="AZ275" s="41"/>
      <c r="BA275" s="41"/>
    </row>
    <row r="276" ht="21.0" customHeight="1">
      <c r="A276" s="1"/>
      <c r="B276" s="40"/>
      <c r="C276" s="41"/>
      <c r="D276" s="42"/>
      <c r="E276" s="43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5"/>
      <c r="W276" s="46"/>
      <c r="X276" s="46"/>
      <c r="Y276" s="41"/>
      <c r="Z276" s="41"/>
      <c r="AA276" s="41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1"/>
      <c r="AP276" s="41"/>
      <c r="AQ276" s="41"/>
      <c r="AR276" s="41"/>
      <c r="AS276" s="47"/>
      <c r="AT276" s="47"/>
      <c r="AU276" s="47"/>
      <c r="AV276" s="41"/>
      <c r="AW276" s="41"/>
      <c r="AX276" s="41"/>
      <c r="AY276" s="41"/>
      <c r="AZ276" s="41"/>
      <c r="BA276" s="41"/>
    </row>
    <row r="277" ht="21.0" customHeight="1">
      <c r="A277" s="1"/>
      <c r="B277" s="40"/>
      <c r="C277" s="41"/>
      <c r="D277" s="42"/>
      <c r="E277" s="43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5"/>
      <c r="W277" s="46"/>
      <c r="X277" s="46"/>
      <c r="Y277" s="41"/>
      <c r="Z277" s="41"/>
      <c r="AA277" s="41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1"/>
      <c r="AP277" s="41"/>
      <c r="AQ277" s="41"/>
      <c r="AR277" s="41"/>
      <c r="AS277" s="47"/>
      <c r="AT277" s="47"/>
      <c r="AU277" s="47"/>
      <c r="AV277" s="41"/>
      <c r="AW277" s="41"/>
      <c r="AX277" s="41"/>
      <c r="AY277" s="41"/>
      <c r="AZ277" s="41"/>
      <c r="BA277" s="41"/>
    </row>
    <row r="278" ht="21.0" customHeight="1">
      <c r="A278" s="1"/>
      <c r="B278" s="40"/>
      <c r="C278" s="41"/>
      <c r="D278" s="42"/>
      <c r="E278" s="43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5"/>
      <c r="W278" s="46"/>
      <c r="X278" s="46"/>
      <c r="Y278" s="41"/>
      <c r="Z278" s="41"/>
      <c r="AA278" s="41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1"/>
      <c r="AP278" s="41"/>
      <c r="AQ278" s="41"/>
      <c r="AR278" s="41"/>
      <c r="AS278" s="47"/>
      <c r="AT278" s="47"/>
      <c r="AU278" s="47"/>
      <c r="AV278" s="41"/>
      <c r="AW278" s="41"/>
      <c r="AX278" s="41"/>
      <c r="AY278" s="41"/>
      <c r="AZ278" s="41"/>
      <c r="BA278" s="41"/>
    </row>
    <row r="279" ht="21.0" customHeight="1">
      <c r="A279" s="1"/>
      <c r="B279" s="40"/>
      <c r="C279" s="41"/>
      <c r="D279" s="42"/>
      <c r="E279" s="43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5"/>
      <c r="W279" s="46"/>
      <c r="X279" s="46"/>
      <c r="Y279" s="41"/>
      <c r="Z279" s="41"/>
      <c r="AA279" s="41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1"/>
      <c r="AP279" s="41"/>
      <c r="AQ279" s="41"/>
      <c r="AR279" s="41"/>
      <c r="AS279" s="47"/>
      <c r="AT279" s="47"/>
      <c r="AU279" s="47"/>
      <c r="AV279" s="41"/>
      <c r="AW279" s="41"/>
      <c r="AX279" s="41"/>
      <c r="AY279" s="41"/>
      <c r="AZ279" s="41"/>
      <c r="BA279" s="41"/>
    </row>
    <row r="280" ht="21.0" customHeight="1">
      <c r="A280" s="1"/>
      <c r="B280" s="40"/>
      <c r="C280" s="41"/>
      <c r="D280" s="42"/>
      <c r="E280" s="43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5"/>
      <c r="W280" s="46"/>
      <c r="X280" s="46"/>
      <c r="Y280" s="41"/>
      <c r="Z280" s="41"/>
      <c r="AA280" s="41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1"/>
      <c r="AP280" s="41"/>
      <c r="AQ280" s="41"/>
      <c r="AR280" s="41"/>
      <c r="AS280" s="47"/>
      <c r="AT280" s="47"/>
      <c r="AU280" s="47"/>
      <c r="AV280" s="41"/>
      <c r="AW280" s="41"/>
      <c r="AX280" s="41"/>
      <c r="AY280" s="41"/>
      <c r="AZ280" s="41"/>
      <c r="BA280" s="41"/>
    </row>
    <row r="281" ht="21.0" customHeight="1">
      <c r="A281" s="1"/>
      <c r="B281" s="40"/>
      <c r="C281" s="41"/>
      <c r="D281" s="42"/>
      <c r="E281" s="43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5"/>
      <c r="W281" s="46"/>
      <c r="X281" s="46"/>
      <c r="Y281" s="41"/>
      <c r="Z281" s="41"/>
      <c r="AA281" s="41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1"/>
      <c r="AP281" s="41"/>
      <c r="AQ281" s="41"/>
      <c r="AR281" s="41"/>
      <c r="AS281" s="47"/>
      <c r="AT281" s="47"/>
      <c r="AU281" s="47"/>
      <c r="AV281" s="41"/>
      <c r="AW281" s="41"/>
      <c r="AX281" s="41"/>
      <c r="AY281" s="41"/>
      <c r="AZ281" s="41"/>
      <c r="BA281" s="41"/>
    </row>
    <row r="282" ht="21.0" customHeight="1">
      <c r="A282" s="1"/>
      <c r="B282" s="40"/>
      <c r="C282" s="41"/>
      <c r="D282" s="42"/>
      <c r="E282" s="43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5"/>
      <c r="W282" s="46"/>
      <c r="X282" s="46"/>
      <c r="Y282" s="41"/>
      <c r="Z282" s="41"/>
      <c r="AA282" s="41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1"/>
      <c r="AP282" s="41"/>
      <c r="AQ282" s="41"/>
      <c r="AR282" s="41"/>
      <c r="AS282" s="47"/>
      <c r="AT282" s="47"/>
      <c r="AU282" s="47"/>
      <c r="AV282" s="41"/>
      <c r="AW282" s="41"/>
      <c r="AX282" s="41"/>
      <c r="AY282" s="41"/>
      <c r="AZ282" s="41"/>
      <c r="BA282" s="41"/>
    </row>
    <row r="283" ht="21.0" customHeight="1">
      <c r="A283" s="1"/>
      <c r="B283" s="40"/>
      <c r="C283" s="41"/>
      <c r="D283" s="42"/>
      <c r="E283" s="43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5"/>
      <c r="W283" s="46"/>
      <c r="X283" s="46"/>
      <c r="Y283" s="41"/>
      <c r="Z283" s="41"/>
      <c r="AA283" s="41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1"/>
      <c r="AP283" s="41"/>
      <c r="AQ283" s="41"/>
      <c r="AR283" s="41"/>
      <c r="AS283" s="47"/>
      <c r="AT283" s="47"/>
      <c r="AU283" s="47"/>
      <c r="AV283" s="41"/>
      <c r="AW283" s="41"/>
      <c r="AX283" s="41"/>
      <c r="AY283" s="41"/>
      <c r="AZ283" s="41"/>
      <c r="BA283" s="41"/>
    </row>
    <row r="284" ht="21.0" customHeight="1">
      <c r="A284" s="1"/>
      <c r="B284" s="40"/>
      <c r="C284" s="41"/>
      <c r="D284" s="42"/>
      <c r="E284" s="43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5"/>
      <c r="W284" s="46"/>
      <c r="X284" s="46"/>
      <c r="Y284" s="41"/>
      <c r="Z284" s="41"/>
      <c r="AA284" s="41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1"/>
      <c r="AP284" s="41"/>
      <c r="AQ284" s="41"/>
      <c r="AR284" s="41"/>
      <c r="AS284" s="47"/>
      <c r="AT284" s="47"/>
      <c r="AU284" s="47"/>
      <c r="AV284" s="41"/>
      <c r="AW284" s="41"/>
      <c r="AX284" s="41"/>
      <c r="AY284" s="41"/>
      <c r="AZ284" s="41"/>
      <c r="BA284" s="41"/>
    </row>
    <row r="285" ht="21.0" customHeight="1">
      <c r="A285" s="1"/>
      <c r="B285" s="40"/>
      <c r="C285" s="41"/>
      <c r="D285" s="42"/>
      <c r="E285" s="43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5"/>
      <c r="W285" s="46"/>
      <c r="X285" s="46"/>
      <c r="Y285" s="41"/>
      <c r="Z285" s="41"/>
      <c r="AA285" s="41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1"/>
      <c r="AP285" s="41"/>
      <c r="AQ285" s="41"/>
      <c r="AR285" s="41"/>
      <c r="AS285" s="47"/>
      <c r="AT285" s="47"/>
      <c r="AU285" s="47"/>
      <c r="AV285" s="41"/>
      <c r="AW285" s="41"/>
      <c r="AX285" s="41"/>
      <c r="AY285" s="41"/>
      <c r="AZ285" s="41"/>
      <c r="BA285" s="41"/>
    </row>
    <row r="286" ht="21.0" customHeight="1">
      <c r="A286" s="1"/>
      <c r="B286" s="40"/>
      <c r="C286" s="41"/>
      <c r="D286" s="42"/>
      <c r="E286" s="43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5"/>
      <c r="W286" s="46"/>
      <c r="X286" s="46"/>
      <c r="Y286" s="41"/>
      <c r="Z286" s="41"/>
      <c r="AA286" s="41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1"/>
      <c r="AP286" s="41"/>
      <c r="AQ286" s="41"/>
      <c r="AR286" s="41"/>
      <c r="AS286" s="47"/>
      <c r="AT286" s="47"/>
      <c r="AU286" s="47"/>
      <c r="AV286" s="41"/>
      <c r="AW286" s="41"/>
      <c r="AX286" s="41"/>
      <c r="AY286" s="41"/>
      <c r="AZ286" s="41"/>
      <c r="BA286" s="41"/>
    </row>
    <row r="287" ht="21.0" customHeight="1">
      <c r="A287" s="1"/>
      <c r="B287" s="40"/>
      <c r="C287" s="41"/>
      <c r="D287" s="42"/>
      <c r="E287" s="43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5"/>
      <c r="W287" s="46"/>
      <c r="X287" s="46"/>
      <c r="Y287" s="41"/>
      <c r="Z287" s="41"/>
      <c r="AA287" s="41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1"/>
      <c r="AP287" s="41"/>
      <c r="AQ287" s="41"/>
      <c r="AR287" s="41"/>
      <c r="AS287" s="47"/>
      <c r="AT287" s="47"/>
      <c r="AU287" s="47"/>
      <c r="AV287" s="41"/>
      <c r="AW287" s="41"/>
      <c r="AX287" s="41"/>
      <c r="AY287" s="41"/>
      <c r="AZ287" s="41"/>
      <c r="BA287" s="41"/>
    </row>
    <row r="288" ht="21.0" customHeight="1">
      <c r="A288" s="1"/>
      <c r="B288" s="40"/>
      <c r="C288" s="41"/>
      <c r="D288" s="42"/>
      <c r="E288" s="43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5"/>
      <c r="W288" s="46"/>
      <c r="X288" s="46"/>
      <c r="Y288" s="41"/>
      <c r="Z288" s="41"/>
      <c r="AA288" s="41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1"/>
      <c r="AP288" s="41"/>
      <c r="AQ288" s="41"/>
      <c r="AR288" s="41"/>
      <c r="AS288" s="47"/>
      <c r="AT288" s="47"/>
      <c r="AU288" s="47"/>
      <c r="AV288" s="41"/>
      <c r="AW288" s="41"/>
      <c r="AX288" s="41"/>
      <c r="AY288" s="41"/>
      <c r="AZ288" s="41"/>
      <c r="BA288" s="41"/>
    </row>
    <row r="289" ht="21.0" customHeight="1">
      <c r="A289" s="1"/>
      <c r="B289" s="40"/>
      <c r="C289" s="41"/>
      <c r="D289" s="42"/>
      <c r="E289" s="43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5"/>
      <c r="W289" s="46"/>
      <c r="X289" s="46"/>
      <c r="Y289" s="41"/>
      <c r="Z289" s="41"/>
      <c r="AA289" s="41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1"/>
      <c r="AP289" s="41"/>
      <c r="AQ289" s="41"/>
      <c r="AR289" s="41"/>
      <c r="AS289" s="47"/>
      <c r="AT289" s="47"/>
      <c r="AU289" s="47"/>
      <c r="AV289" s="41"/>
      <c r="AW289" s="41"/>
      <c r="AX289" s="41"/>
      <c r="AY289" s="41"/>
      <c r="AZ289" s="41"/>
      <c r="BA289" s="41"/>
    </row>
    <row r="290" ht="21.0" customHeight="1">
      <c r="A290" s="1"/>
      <c r="B290" s="40"/>
      <c r="C290" s="41"/>
      <c r="D290" s="42"/>
      <c r="E290" s="43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5"/>
      <c r="W290" s="46"/>
      <c r="X290" s="46"/>
      <c r="Y290" s="41"/>
      <c r="Z290" s="41"/>
      <c r="AA290" s="41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1"/>
      <c r="AP290" s="41"/>
      <c r="AQ290" s="41"/>
      <c r="AR290" s="41"/>
      <c r="AS290" s="47"/>
      <c r="AT290" s="47"/>
      <c r="AU290" s="47"/>
      <c r="AV290" s="41"/>
      <c r="AW290" s="41"/>
      <c r="AX290" s="41"/>
      <c r="AY290" s="41"/>
      <c r="AZ290" s="41"/>
      <c r="BA290" s="41"/>
    </row>
    <row r="291" ht="21.0" customHeight="1">
      <c r="A291" s="1"/>
      <c r="B291" s="40"/>
      <c r="C291" s="41"/>
      <c r="D291" s="42"/>
      <c r="E291" s="43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5"/>
      <c r="W291" s="46"/>
      <c r="X291" s="46"/>
      <c r="Y291" s="41"/>
      <c r="Z291" s="41"/>
      <c r="AA291" s="41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1"/>
      <c r="AP291" s="41"/>
      <c r="AQ291" s="41"/>
      <c r="AR291" s="41"/>
      <c r="AS291" s="47"/>
      <c r="AT291" s="47"/>
      <c r="AU291" s="47"/>
      <c r="AV291" s="41"/>
      <c r="AW291" s="41"/>
      <c r="AX291" s="41"/>
      <c r="AY291" s="41"/>
      <c r="AZ291" s="41"/>
      <c r="BA291" s="41"/>
    </row>
    <row r="292" ht="21.0" customHeight="1">
      <c r="A292" s="1"/>
      <c r="B292" s="40"/>
      <c r="C292" s="41"/>
      <c r="D292" s="42"/>
      <c r="E292" s="43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5"/>
      <c r="W292" s="46"/>
      <c r="X292" s="46"/>
      <c r="Y292" s="41"/>
      <c r="Z292" s="41"/>
      <c r="AA292" s="41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1"/>
      <c r="AP292" s="41"/>
      <c r="AQ292" s="41"/>
      <c r="AR292" s="41"/>
      <c r="AS292" s="47"/>
      <c r="AT292" s="47"/>
      <c r="AU292" s="47"/>
      <c r="AV292" s="41"/>
      <c r="AW292" s="41"/>
      <c r="AX292" s="41"/>
      <c r="AY292" s="41"/>
      <c r="AZ292" s="41"/>
      <c r="BA292" s="41"/>
    </row>
    <row r="293" ht="21.0" customHeight="1">
      <c r="A293" s="1"/>
      <c r="B293" s="40"/>
      <c r="C293" s="41"/>
      <c r="D293" s="42"/>
      <c r="E293" s="43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5"/>
      <c r="W293" s="46"/>
      <c r="X293" s="46"/>
      <c r="Y293" s="41"/>
      <c r="Z293" s="41"/>
      <c r="AA293" s="41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1"/>
      <c r="AP293" s="41"/>
      <c r="AQ293" s="41"/>
      <c r="AR293" s="41"/>
      <c r="AS293" s="47"/>
      <c r="AT293" s="47"/>
      <c r="AU293" s="47"/>
      <c r="AV293" s="41"/>
      <c r="AW293" s="41"/>
      <c r="AX293" s="41"/>
      <c r="AY293" s="41"/>
      <c r="AZ293" s="41"/>
      <c r="BA293" s="41"/>
    </row>
    <row r="294" ht="21.0" customHeight="1">
      <c r="A294" s="1"/>
      <c r="B294" s="40"/>
      <c r="C294" s="41"/>
      <c r="D294" s="42"/>
      <c r="E294" s="43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5"/>
      <c r="W294" s="46"/>
      <c r="X294" s="46"/>
      <c r="Y294" s="41"/>
      <c r="Z294" s="41"/>
      <c r="AA294" s="41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1"/>
      <c r="AP294" s="41"/>
      <c r="AQ294" s="41"/>
      <c r="AR294" s="41"/>
      <c r="AS294" s="47"/>
      <c r="AT294" s="47"/>
      <c r="AU294" s="47"/>
      <c r="AV294" s="41"/>
      <c r="AW294" s="41"/>
      <c r="AX294" s="41"/>
      <c r="AY294" s="41"/>
      <c r="AZ294" s="41"/>
      <c r="BA294" s="41"/>
    </row>
    <row r="295" ht="21.0" customHeight="1">
      <c r="A295" s="1"/>
      <c r="B295" s="40"/>
      <c r="C295" s="41"/>
      <c r="D295" s="42"/>
      <c r="E295" s="43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5"/>
      <c r="W295" s="46"/>
      <c r="X295" s="46"/>
      <c r="Y295" s="41"/>
      <c r="Z295" s="41"/>
      <c r="AA295" s="41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1"/>
      <c r="AP295" s="41"/>
      <c r="AQ295" s="41"/>
      <c r="AR295" s="41"/>
      <c r="AS295" s="47"/>
      <c r="AT295" s="47"/>
      <c r="AU295" s="47"/>
      <c r="AV295" s="41"/>
      <c r="AW295" s="41"/>
      <c r="AX295" s="41"/>
      <c r="AY295" s="41"/>
      <c r="AZ295" s="41"/>
      <c r="BA295" s="41"/>
    </row>
    <row r="296" ht="21.0" customHeight="1">
      <c r="A296" s="1"/>
      <c r="B296" s="40"/>
      <c r="C296" s="41"/>
      <c r="D296" s="42"/>
      <c r="E296" s="43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5"/>
      <c r="W296" s="46"/>
      <c r="X296" s="46"/>
      <c r="Y296" s="41"/>
      <c r="Z296" s="41"/>
      <c r="AA296" s="41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1"/>
      <c r="AP296" s="41"/>
      <c r="AQ296" s="41"/>
      <c r="AR296" s="41"/>
      <c r="AS296" s="47"/>
      <c r="AT296" s="47"/>
      <c r="AU296" s="47"/>
      <c r="AV296" s="41"/>
      <c r="AW296" s="41"/>
      <c r="AX296" s="41"/>
      <c r="AY296" s="41"/>
      <c r="AZ296" s="41"/>
      <c r="BA296" s="41"/>
    </row>
    <row r="297" ht="21.0" customHeight="1">
      <c r="A297" s="1"/>
      <c r="B297" s="40"/>
      <c r="C297" s="41"/>
      <c r="D297" s="42"/>
      <c r="E297" s="43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5"/>
      <c r="W297" s="46"/>
      <c r="X297" s="46"/>
      <c r="Y297" s="41"/>
      <c r="Z297" s="41"/>
      <c r="AA297" s="41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1"/>
      <c r="AP297" s="41"/>
      <c r="AQ297" s="41"/>
      <c r="AR297" s="41"/>
      <c r="AS297" s="47"/>
      <c r="AT297" s="47"/>
      <c r="AU297" s="47"/>
      <c r="AV297" s="41"/>
      <c r="AW297" s="41"/>
      <c r="AX297" s="41"/>
      <c r="AY297" s="41"/>
      <c r="AZ297" s="41"/>
      <c r="BA297" s="41"/>
    </row>
    <row r="298" ht="21.0" customHeight="1">
      <c r="A298" s="1"/>
      <c r="B298" s="40"/>
      <c r="C298" s="41"/>
      <c r="D298" s="42"/>
      <c r="E298" s="43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5"/>
      <c r="W298" s="46"/>
      <c r="X298" s="46"/>
      <c r="Y298" s="41"/>
      <c r="Z298" s="41"/>
      <c r="AA298" s="41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1"/>
      <c r="AP298" s="41"/>
      <c r="AQ298" s="41"/>
      <c r="AR298" s="41"/>
      <c r="AS298" s="47"/>
      <c r="AT298" s="47"/>
      <c r="AU298" s="47"/>
      <c r="AV298" s="41"/>
      <c r="AW298" s="41"/>
      <c r="AX298" s="41"/>
      <c r="AY298" s="41"/>
      <c r="AZ298" s="41"/>
      <c r="BA298" s="41"/>
    </row>
    <row r="299" ht="21.0" customHeight="1">
      <c r="A299" s="1"/>
      <c r="B299" s="40"/>
      <c r="C299" s="41"/>
      <c r="D299" s="42"/>
      <c r="E299" s="43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5"/>
      <c r="W299" s="46"/>
      <c r="X299" s="46"/>
      <c r="Y299" s="41"/>
      <c r="Z299" s="41"/>
      <c r="AA299" s="41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1"/>
      <c r="AP299" s="41"/>
      <c r="AQ299" s="41"/>
      <c r="AR299" s="41"/>
      <c r="AS299" s="47"/>
      <c r="AT299" s="47"/>
      <c r="AU299" s="47"/>
      <c r="AV299" s="41"/>
      <c r="AW299" s="41"/>
      <c r="AX299" s="41"/>
      <c r="AY299" s="41"/>
      <c r="AZ299" s="41"/>
      <c r="BA299" s="41"/>
    </row>
    <row r="300" ht="21.0" customHeight="1">
      <c r="A300" s="1"/>
      <c r="B300" s="40"/>
      <c r="C300" s="41"/>
      <c r="D300" s="42"/>
      <c r="E300" s="43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5"/>
      <c r="W300" s="46"/>
      <c r="X300" s="46"/>
      <c r="Y300" s="41"/>
      <c r="Z300" s="41"/>
      <c r="AA300" s="41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1"/>
      <c r="AP300" s="41"/>
      <c r="AQ300" s="41"/>
      <c r="AR300" s="41"/>
      <c r="AS300" s="47"/>
      <c r="AT300" s="47"/>
      <c r="AU300" s="47"/>
      <c r="AV300" s="41"/>
      <c r="AW300" s="41"/>
      <c r="AX300" s="41"/>
      <c r="AY300" s="41"/>
      <c r="AZ300" s="41"/>
      <c r="BA300" s="41"/>
    </row>
    <row r="301" ht="21.0" customHeight="1">
      <c r="A301" s="1"/>
      <c r="B301" s="40"/>
      <c r="C301" s="41"/>
      <c r="D301" s="42"/>
      <c r="E301" s="43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5"/>
      <c r="W301" s="46"/>
      <c r="X301" s="46"/>
      <c r="Y301" s="41"/>
      <c r="Z301" s="41"/>
      <c r="AA301" s="41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1"/>
      <c r="AP301" s="41"/>
      <c r="AQ301" s="41"/>
      <c r="AR301" s="41"/>
      <c r="AS301" s="47"/>
      <c r="AT301" s="47"/>
      <c r="AU301" s="47"/>
      <c r="AV301" s="41"/>
      <c r="AW301" s="41"/>
      <c r="AX301" s="41"/>
      <c r="AY301" s="41"/>
      <c r="AZ301" s="41"/>
      <c r="BA301" s="41"/>
    </row>
    <row r="302" ht="21.0" customHeight="1">
      <c r="A302" s="1"/>
      <c r="B302" s="40"/>
      <c r="C302" s="41"/>
      <c r="D302" s="42"/>
      <c r="E302" s="43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5"/>
      <c r="W302" s="46"/>
      <c r="X302" s="46"/>
      <c r="Y302" s="41"/>
      <c r="Z302" s="41"/>
      <c r="AA302" s="41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1"/>
      <c r="AP302" s="41"/>
      <c r="AQ302" s="41"/>
      <c r="AR302" s="41"/>
      <c r="AS302" s="47"/>
      <c r="AT302" s="47"/>
      <c r="AU302" s="47"/>
      <c r="AV302" s="41"/>
      <c r="AW302" s="41"/>
      <c r="AX302" s="41"/>
      <c r="AY302" s="41"/>
      <c r="AZ302" s="41"/>
      <c r="BA302" s="41"/>
    </row>
    <row r="303" ht="21.0" customHeight="1">
      <c r="A303" s="1"/>
      <c r="B303" s="40"/>
      <c r="C303" s="41"/>
      <c r="D303" s="42"/>
      <c r="E303" s="43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5"/>
      <c r="W303" s="46"/>
      <c r="X303" s="46"/>
      <c r="Y303" s="41"/>
      <c r="Z303" s="41"/>
      <c r="AA303" s="41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1"/>
      <c r="AP303" s="41"/>
      <c r="AQ303" s="41"/>
      <c r="AR303" s="41"/>
      <c r="AS303" s="47"/>
      <c r="AT303" s="47"/>
      <c r="AU303" s="47"/>
      <c r="AV303" s="41"/>
      <c r="AW303" s="41"/>
      <c r="AX303" s="41"/>
      <c r="AY303" s="41"/>
      <c r="AZ303" s="41"/>
      <c r="BA303" s="41"/>
    </row>
    <row r="304" ht="21.0" customHeight="1">
      <c r="A304" s="1"/>
      <c r="B304" s="40"/>
      <c r="C304" s="41"/>
      <c r="D304" s="42"/>
      <c r="E304" s="43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5"/>
      <c r="W304" s="46"/>
      <c r="X304" s="46"/>
      <c r="Y304" s="41"/>
      <c r="Z304" s="41"/>
      <c r="AA304" s="41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1"/>
      <c r="AP304" s="41"/>
      <c r="AQ304" s="41"/>
      <c r="AR304" s="41"/>
      <c r="AS304" s="47"/>
      <c r="AT304" s="47"/>
      <c r="AU304" s="47"/>
      <c r="AV304" s="41"/>
      <c r="AW304" s="41"/>
      <c r="AX304" s="41"/>
      <c r="AY304" s="41"/>
      <c r="AZ304" s="41"/>
      <c r="BA304" s="41"/>
    </row>
    <row r="305" ht="21.0" customHeight="1">
      <c r="A305" s="1"/>
      <c r="B305" s="40"/>
      <c r="C305" s="41"/>
      <c r="D305" s="42"/>
      <c r="E305" s="43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5"/>
      <c r="W305" s="46"/>
      <c r="X305" s="46"/>
      <c r="Y305" s="41"/>
      <c r="Z305" s="41"/>
      <c r="AA305" s="41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1"/>
      <c r="AP305" s="41"/>
      <c r="AQ305" s="41"/>
      <c r="AR305" s="41"/>
      <c r="AS305" s="47"/>
      <c r="AT305" s="47"/>
      <c r="AU305" s="47"/>
      <c r="AV305" s="41"/>
      <c r="AW305" s="41"/>
      <c r="AX305" s="41"/>
      <c r="AY305" s="41"/>
      <c r="AZ305" s="41"/>
      <c r="BA305" s="41"/>
    </row>
    <row r="306" ht="21.0" customHeight="1">
      <c r="A306" s="1"/>
      <c r="B306" s="40"/>
      <c r="C306" s="41"/>
      <c r="D306" s="42"/>
      <c r="E306" s="43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5"/>
      <c r="W306" s="46"/>
      <c r="X306" s="46"/>
      <c r="Y306" s="41"/>
      <c r="Z306" s="41"/>
      <c r="AA306" s="41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1"/>
      <c r="AP306" s="41"/>
      <c r="AQ306" s="41"/>
      <c r="AR306" s="41"/>
      <c r="AS306" s="47"/>
      <c r="AT306" s="47"/>
      <c r="AU306" s="47"/>
      <c r="AV306" s="41"/>
      <c r="AW306" s="41"/>
      <c r="AX306" s="41"/>
      <c r="AY306" s="41"/>
      <c r="AZ306" s="41"/>
      <c r="BA306" s="41"/>
    </row>
    <row r="307" ht="21.0" customHeight="1">
      <c r="A307" s="1"/>
      <c r="B307" s="40"/>
      <c r="C307" s="41"/>
      <c r="D307" s="42"/>
      <c r="E307" s="43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5"/>
      <c r="W307" s="46"/>
      <c r="X307" s="46"/>
      <c r="Y307" s="41"/>
      <c r="Z307" s="41"/>
      <c r="AA307" s="41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1"/>
      <c r="AP307" s="41"/>
      <c r="AQ307" s="41"/>
      <c r="AR307" s="41"/>
      <c r="AS307" s="47"/>
      <c r="AT307" s="47"/>
      <c r="AU307" s="47"/>
      <c r="AV307" s="41"/>
      <c r="AW307" s="41"/>
      <c r="AX307" s="41"/>
      <c r="AY307" s="41"/>
      <c r="AZ307" s="41"/>
      <c r="BA307" s="41"/>
    </row>
    <row r="308" ht="21.0" customHeight="1">
      <c r="A308" s="1"/>
      <c r="B308" s="40"/>
      <c r="C308" s="41"/>
      <c r="D308" s="42"/>
      <c r="E308" s="43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5"/>
      <c r="W308" s="46"/>
      <c r="X308" s="46"/>
      <c r="Y308" s="41"/>
      <c r="Z308" s="41"/>
      <c r="AA308" s="41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1"/>
      <c r="AP308" s="41"/>
      <c r="AQ308" s="41"/>
      <c r="AR308" s="41"/>
      <c r="AS308" s="47"/>
      <c r="AT308" s="47"/>
      <c r="AU308" s="47"/>
      <c r="AV308" s="41"/>
      <c r="AW308" s="41"/>
      <c r="AX308" s="41"/>
      <c r="AY308" s="41"/>
      <c r="AZ308" s="41"/>
      <c r="BA308" s="41"/>
    </row>
    <row r="309" ht="21.0" customHeight="1">
      <c r="A309" s="1"/>
      <c r="B309" s="40"/>
      <c r="C309" s="41"/>
      <c r="D309" s="42"/>
      <c r="E309" s="43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5"/>
      <c r="W309" s="46"/>
      <c r="X309" s="46"/>
      <c r="Y309" s="41"/>
      <c r="Z309" s="41"/>
      <c r="AA309" s="41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1"/>
      <c r="AP309" s="41"/>
      <c r="AQ309" s="41"/>
      <c r="AR309" s="41"/>
      <c r="AS309" s="47"/>
      <c r="AT309" s="47"/>
      <c r="AU309" s="47"/>
      <c r="AV309" s="41"/>
      <c r="AW309" s="41"/>
      <c r="AX309" s="41"/>
      <c r="AY309" s="41"/>
      <c r="AZ309" s="41"/>
      <c r="BA309" s="41"/>
    </row>
    <row r="310" ht="21.0" customHeight="1">
      <c r="A310" s="1"/>
      <c r="B310" s="40"/>
      <c r="C310" s="41"/>
      <c r="D310" s="42"/>
      <c r="E310" s="43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5"/>
      <c r="W310" s="46"/>
      <c r="X310" s="46"/>
      <c r="Y310" s="41"/>
      <c r="Z310" s="41"/>
      <c r="AA310" s="41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1"/>
      <c r="AP310" s="41"/>
      <c r="AQ310" s="41"/>
      <c r="AR310" s="41"/>
      <c r="AS310" s="47"/>
      <c r="AT310" s="47"/>
      <c r="AU310" s="47"/>
      <c r="AV310" s="41"/>
      <c r="AW310" s="41"/>
      <c r="AX310" s="41"/>
      <c r="AY310" s="41"/>
      <c r="AZ310" s="41"/>
      <c r="BA310" s="41"/>
    </row>
    <row r="311" ht="21.0" customHeight="1">
      <c r="A311" s="1"/>
      <c r="B311" s="40"/>
      <c r="C311" s="41"/>
      <c r="D311" s="42"/>
      <c r="E311" s="43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5"/>
      <c r="W311" s="46"/>
      <c r="X311" s="46"/>
      <c r="Y311" s="41"/>
      <c r="Z311" s="41"/>
      <c r="AA311" s="41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1"/>
      <c r="AP311" s="41"/>
      <c r="AQ311" s="41"/>
      <c r="AR311" s="41"/>
      <c r="AS311" s="47"/>
      <c r="AT311" s="47"/>
      <c r="AU311" s="47"/>
      <c r="AV311" s="41"/>
      <c r="AW311" s="41"/>
      <c r="AX311" s="41"/>
      <c r="AY311" s="41"/>
      <c r="AZ311" s="41"/>
      <c r="BA311" s="41"/>
    </row>
    <row r="312" ht="21.0" customHeight="1">
      <c r="A312" s="1"/>
      <c r="B312" s="40"/>
      <c r="C312" s="41"/>
      <c r="D312" s="42"/>
      <c r="E312" s="43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5"/>
      <c r="W312" s="46"/>
      <c r="X312" s="46"/>
      <c r="Y312" s="41"/>
      <c r="Z312" s="41"/>
      <c r="AA312" s="41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1"/>
      <c r="AP312" s="41"/>
      <c r="AQ312" s="41"/>
      <c r="AR312" s="41"/>
      <c r="AS312" s="47"/>
      <c r="AT312" s="47"/>
      <c r="AU312" s="47"/>
      <c r="AV312" s="41"/>
      <c r="AW312" s="41"/>
      <c r="AX312" s="41"/>
      <c r="AY312" s="41"/>
      <c r="AZ312" s="41"/>
      <c r="BA312" s="41"/>
    </row>
    <row r="313" ht="21.0" customHeight="1">
      <c r="A313" s="1"/>
      <c r="B313" s="40"/>
      <c r="C313" s="41"/>
      <c r="D313" s="42"/>
      <c r="E313" s="43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5"/>
      <c r="W313" s="46"/>
      <c r="X313" s="46"/>
      <c r="Y313" s="41"/>
      <c r="Z313" s="41"/>
      <c r="AA313" s="41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1"/>
      <c r="AP313" s="41"/>
      <c r="AQ313" s="41"/>
      <c r="AR313" s="41"/>
      <c r="AS313" s="47"/>
      <c r="AT313" s="47"/>
      <c r="AU313" s="47"/>
      <c r="AV313" s="41"/>
      <c r="AW313" s="41"/>
      <c r="AX313" s="41"/>
      <c r="AY313" s="41"/>
      <c r="AZ313" s="41"/>
      <c r="BA313" s="41"/>
    </row>
    <row r="314" ht="21.0" customHeight="1">
      <c r="A314" s="1"/>
      <c r="B314" s="40"/>
      <c r="C314" s="41"/>
      <c r="D314" s="42"/>
      <c r="E314" s="43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5"/>
      <c r="W314" s="46"/>
      <c r="X314" s="46"/>
      <c r="Y314" s="41"/>
      <c r="Z314" s="41"/>
      <c r="AA314" s="41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1"/>
      <c r="AP314" s="41"/>
      <c r="AQ314" s="41"/>
      <c r="AR314" s="41"/>
      <c r="AS314" s="47"/>
      <c r="AT314" s="47"/>
      <c r="AU314" s="47"/>
      <c r="AV314" s="41"/>
      <c r="AW314" s="41"/>
      <c r="AX314" s="41"/>
      <c r="AY314" s="41"/>
      <c r="AZ314" s="41"/>
      <c r="BA314" s="41"/>
    </row>
    <row r="315" ht="21.0" customHeight="1">
      <c r="A315" s="1"/>
      <c r="B315" s="40"/>
      <c r="C315" s="41"/>
      <c r="D315" s="42"/>
      <c r="E315" s="43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5"/>
      <c r="W315" s="46"/>
      <c r="X315" s="46"/>
      <c r="Y315" s="41"/>
      <c r="Z315" s="41"/>
      <c r="AA315" s="41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1"/>
      <c r="AP315" s="41"/>
      <c r="AQ315" s="41"/>
      <c r="AR315" s="41"/>
      <c r="AS315" s="47"/>
      <c r="AT315" s="47"/>
      <c r="AU315" s="47"/>
      <c r="AV315" s="41"/>
      <c r="AW315" s="41"/>
      <c r="AX315" s="41"/>
      <c r="AY315" s="41"/>
      <c r="AZ315" s="41"/>
      <c r="BA315" s="41"/>
    </row>
    <row r="316" ht="21.0" customHeight="1">
      <c r="A316" s="1"/>
      <c r="B316" s="40"/>
      <c r="C316" s="41"/>
      <c r="D316" s="42"/>
      <c r="E316" s="43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5"/>
      <c r="W316" s="46"/>
      <c r="X316" s="46"/>
      <c r="Y316" s="41"/>
      <c r="Z316" s="41"/>
      <c r="AA316" s="41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1"/>
      <c r="AP316" s="41"/>
      <c r="AQ316" s="41"/>
      <c r="AR316" s="41"/>
      <c r="AS316" s="47"/>
      <c r="AT316" s="47"/>
      <c r="AU316" s="47"/>
      <c r="AV316" s="41"/>
      <c r="AW316" s="41"/>
      <c r="AX316" s="41"/>
      <c r="AY316" s="41"/>
      <c r="AZ316" s="41"/>
      <c r="BA316" s="41"/>
    </row>
    <row r="317" ht="21.0" customHeight="1">
      <c r="A317" s="1"/>
      <c r="B317" s="40"/>
      <c r="C317" s="41"/>
      <c r="D317" s="42"/>
      <c r="E317" s="43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5"/>
      <c r="W317" s="46"/>
      <c r="X317" s="46"/>
      <c r="Y317" s="41"/>
      <c r="Z317" s="41"/>
      <c r="AA317" s="41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1"/>
      <c r="AP317" s="41"/>
      <c r="AQ317" s="41"/>
      <c r="AR317" s="41"/>
      <c r="AS317" s="47"/>
      <c r="AT317" s="47"/>
      <c r="AU317" s="47"/>
      <c r="AV317" s="41"/>
      <c r="AW317" s="41"/>
      <c r="AX317" s="41"/>
      <c r="AY317" s="41"/>
      <c r="AZ317" s="41"/>
      <c r="BA317" s="41"/>
    </row>
    <row r="318" ht="21.0" customHeight="1">
      <c r="A318" s="1"/>
      <c r="B318" s="40"/>
      <c r="C318" s="41"/>
      <c r="D318" s="42"/>
      <c r="E318" s="43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5"/>
      <c r="W318" s="46"/>
      <c r="X318" s="46"/>
      <c r="Y318" s="41"/>
      <c r="Z318" s="41"/>
      <c r="AA318" s="41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1"/>
      <c r="AP318" s="41"/>
      <c r="AQ318" s="41"/>
      <c r="AR318" s="41"/>
      <c r="AS318" s="47"/>
      <c r="AT318" s="47"/>
      <c r="AU318" s="47"/>
      <c r="AV318" s="41"/>
      <c r="AW318" s="41"/>
      <c r="AX318" s="41"/>
      <c r="AY318" s="41"/>
      <c r="AZ318" s="41"/>
      <c r="BA318" s="41"/>
    </row>
    <row r="319" ht="21.0" customHeight="1">
      <c r="A319" s="1"/>
      <c r="B319" s="40"/>
      <c r="C319" s="41"/>
      <c r="D319" s="42"/>
      <c r="E319" s="43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5"/>
      <c r="W319" s="46"/>
      <c r="X319" s="46"/>
      <c r="Y319" s="41"/>
      <c r="Z319" s="41"/>
      <c r="AA319" s="41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1"/>
      <c r="AP319" s="41"/>
      <c r="AQ319" s="41"/>
      <c r="AR319" s="41"/>
      <c r="AS319" s="47"/>
      <c r="AT319" s="47"/>
      <c r="AU319" s="47"/>
      <c r="AV319" s="41"/>
      <c r="AW319" s="41"/>
      <c r="AX319" s="41"/>
      <c r="AY319" s="41"/>
      <c r="AZ319" s="41"/>
      <c r="BA319" s="41"/>
    </row>
    <row r="320" ht="21.0" customHeight="1">
      <c r="A320" s="1"/>
      <c r="B320" s="40"/>
      <c r="C320" s="41"/>
      <c r="D320" s="42"/>
      <c r="E320" s="43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5"/>
      <c r="W320" s="46"/>
      <c r="X320" s="46"/>
      <c r="Y320" s="41"/>
      <c r="Z320" s="41"/>
      <c r="AA320" s="41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1"/>
      <c r="AP320" s="41"/>
      <c r="AQ320" s="41"/>
      <c r="AR320" s="41"/>
      <c r="AS320" s="47"/>
      <c r="AT320" s="47"/>
      <c r="AU320" s="47"/>
      <c r="AV320" s="41"/>
      <c r="AW320" s="41"/>
      <c r="AX320" s="41"/>
      <c r="AY320" s="41"/>
      <c r="AZ320" s="41"/>
      <c r="BA320" s="41"/>
    </row>
    <row r="321" ht="21.0" customHeight="1">
      <c r="A321" s="1"/>
      <c r="B321" s="40"/>
      <c r="C321" s="41"/>
      <c r="D321" s="42"/>
      <c r="E321" s="43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5"/>
      <c r="W321" s="46"/>
      <c r="X321" s="46"/>
      <c r="Y321" s="41"/>
      <c r="Z321" s="41"/>
      <c r="AA321" s="41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1"/>
      <c r="AP321" s="41"/>
      <c r="AQ321" s="41"/>
      <c r="AR321" s="41"/>
      <c r="AS321" s="47"/>
      <c r="AT321" s="47"/>
      <c r="AU321" s="47"/>
      <c r="AV321" s="41"/>
      <c r="AW321" s="41"/>
      <c r="AX321" s="41"/>
      <c r="AY321" s="41"/>
      <c r="AZ321" s="41"/>
      <c r="BA321" s="41"/>
    </row>
    <row r="322" ht="21.0" customHeight="1">
      <c r="A322" s="1"/>
      <c r="B322" s="40"/>
      <c r="C322" s="41"/>
      <c r="D322" s="42"/>
      <c r="E322" s="43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5"/>
      <c r="W322" s="46"/>
      <c r="X322" s="46"/>
      <c r="Y322" s="41"/>
      <c r="Z322" s="41"/>
      <c r="AA322" s="41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1"/>
      <c r="AP322" s="41"/>
      <c r="AQ322" s="41"/>
      <c r="AR322" s="41"/>
      <c r="AS322" s="47"/>
      <c r="AT322" s="47"/>
      <c r="AU322" s="47"/>
      <c r="AV322" s="41"/>
      <c r="AW322" s="41"/>
      <c r="AX322" s="41"/>
      <c r="AY322" s="41"/>
      <c r="AZ322" s="41"/>
      <c r="BA322" s="41"/>
    </row>
    <row r="323" ht="21.0" customHeight="1">
      <c r="A323" s="1"/>
      <c r="B323" s="40"/>
      <c r="C323" s="41"/>
      <c r="D323" s="42"/>
      <c r="E323" s="43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5"/>
      <c r="W323" s="46"/>
      <c r="X323" s="46"/>
      <c r="Y323" s="41"/>
      <c r="Z323" s="41"/>
      <c r="AA323" s="41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1"/>
      <c r="AP323" s="41"/>
      <c r="AQ323" s="41"/>
      <c r="AR323" s="41"/>
      <c r="AS323" s="47"/>
      <c r="AT323" s="47"/>
      <c r="AU323" s="47"/>
      <c r="AV323" s="41"/>
      <c r="AW323" s="41"/>
      <c r="AX323" s="41"/>
      <c r="AY323" s="41"/>
      <c r="AZ323" s="41"/>
      <c r="BA323" s="41"/>
    </row>
    <row r="324" ht="21.0" customHeight="1">
      <c r="A324" s="1"/>
      <c r="B324" s="40"/>
      <c r="C324" s="41"/>
      <c r="D324" s="42"/>
      <c r="E324" s="43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5"/>
      <c r="W324" s="46"/>
      <c r="X324" s="46"/>
      <c r="Y324" s="41"/>
      <c r="Z324" s="41"/>
      <c r="AA324" s="41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1"/>
      <c r="AP324" s="41"/>
      <c r="AQ324" s="41"/>
      <c r="AR324" s="41"/>
      <c r="AS324" s="47"/>
      <c r="AT324" s="47"/>
      <c r="AU324" s="47"/>
      <c r="AV324" s="41"/>
      <c r="AW324" s="41"/>
      <c r="AX324" s="41"/>
      <c r="AY324" s="41"/>
      <c r="AZ324" s="41"/>
      <c r="BA324" s="41"/>
    </row>
    <row r="325" ht="21.0" customHeight="1">
      <c r="A325" s="1"/>
      <c r="B325" s="40"/>
      <c r="C325" s="41"/>
      <c r="D325" s="42"/>
      <c r="E325" s="43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5"/>
      <c r="W325" s="46"/>
      <c r="X325" s="46"/>
      <c r="Y325" s="41"/>
      <c r="Z325" s="41"/>
      <c r="AA325" s="41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1"/>
      <c r="AP325" s="41"/>
      <c r="AQ325" s="41"/>
      <c r="AR325" s="41"/>
      <c r="AS325" s="47"/>
      <c r="AT325" s="47"/>
      <c r="AU325" s="47"/>
      <c r="AV325" s="41"/>
      <c r="AW325" s="41"/>
      <c r="AX325" s="41"/>
      <c r="AY325" s="41"/>
      <c r="AZ325" s="41"/>
      <c r="BA325" s="41"/>
    </row>
    <row r="326" ht="21.0" customHeight="1">
      <c r="A326" s="1"/>
      <c r="B326" s="40"/>
      <c r="C326" s="41"/>
      <c r="D326" s="42"/>
      <c r="E326" s="43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5"/>
      <c r="W326" s="46"/>
      <c r="X326" s="46"/>
      <c r="Y326" s="41"/>
      <c r="Z326" s="41"/>
      <c r="AA326" s="41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1"/>
      <c r="AP326" s="41"/>
      <c r="AQ326" s="41"/>
      <c r="AR326" s="41"/>
      <c r="AS326" s="47"/>
      <c r="AT326" s="47"/>
      <c r="AU326" s="47"/>
      <c r="AV326" s="41"/>
      <c r="AW326" s="41"/>
      <c r="AX326" s="41"/>
      <c r="AY326" s="41"/>
      <c r="AZ326" s="41"/>
      <c r="BA326" s="41"/>
    </row>
    <row r="327" ht="21.0" customHeight="1">
      <c r="A327" s="1"/>
      <c r="B327" s="40"/>
      <c r="C327" s="41"/>
      <c r="D327" s="42"/>
      <c r="E327" s="43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5"/>
      <c r="W327" s="46"/>
      <c r="X327" s="46"/>
      <c r="Y327" s="41"/>
      <c r="Z327" s="41"/>
      <c r="AA327" s="41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1"/>
      <c r="AP327" s="41"/>
      <c r="AQ327" s="41"/>
      <c r="AR327" s="41"/>
      <c r="AS327" s="47"/>
      <c r="AT327" s="47"/>
      <c r="AU327" s="47"/>
      <c r="AV327" s="41"/>
      <c r="AW327" s="41"/>
      <c r="AX327" s="41"/>
      <c r="AY327" s="41"/>
      <c r="AZ327" s="41"/>
      <c r="BA327" s="41"/>
    </row>
    <row r="328" ht="21.0" customHeight="1">
      <c r="A328" s="1"/>
      <c r="B328" s="40"/>
      <c r="C328" s="41"/>
      <c r="D328" s="42"/>
      <c r="E328" s="43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5"/>
      <c r="W328" s="46"/>
      <c r="X328" s="46"/>
      <c r="Y328" s="41"/>
      <c r="Z328" s="41"/>
      <c r="AA328" s="41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1"/>
      <c r="AP328" s="41"/>
      <c r="AQ328" s="41"/>
      <c r="AR328" s="41"/>
      <c r="AS328" s="47"/>
      <c r="AT328" s="47"/>
      <c r="AU328" s="47"/>
      <c r="AV328" s="41"/>
      <c r="AW328" s="41"/>
      <c r="AX328" s="41"/>
      <c r="AY328" s="41"/>
      <c r="AZ328" s="41"/>
      <c r="BA328" s="41"/>
    </row>
    <row r="329" ht="21.0" customHeight="1">
      <c r="A329" s="1"/>
      <c r="B329" s="40"/>
      <c r="C329" s="41"/>
      <c r="D329" s="42"/>
      <c r="E329" s="43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5"/>
      <c r="W329" s="46"/>
      <c r="X329" s="46"/>
      <c r="Y329" s="41"/>
      <c r="Z329" s="41"/>
      <c r="AA329" s="41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1"/>
      <c r="AP329" s="41"/>
      <c r="AQ329" s="41"/>
      <c r="AR329" s="41"/>
      <c r="AS329" s="47"/>
      <c r="AT329" s="47"/>
      <c r="AU329" s="47"/>
      <c r="AV329" s="41"/>
      <c r="AW329" s="41"/>
      <c r="AX329" s="41"/>
      <c r="AY329" s="41"/>
      <c r="AZ329" s="41"/>
      <c r="BA329" s="41"/>
    </row>
    <row r="330" ht="21.0" customHeight="1">
      <c r="A330" s="1"/>
      <c r="B330" s="40"/>
      <c r="C330" s="41"/>
      <c r="D330" s="42"/>
      <c r="E330" s="43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5"/>
      <c r="W330" s="46"/>
      <c r="X330" s="46"/>
      <c r="Y330" s="41"/>
      <c r="Z330" s="41"/>
      <c r="AA330" s="41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1"/>
      <c r="AP330" s="41"/>
      <c r="AQ330" s="41"/>
      <c r="AR330" s="41"/>
      <c r="AS330" s="47"/>
      <c r="AT330" s="47"/>
      <c r="AU330" s="47"/>
      <c r="AV330" s="41"/>
      <c r="AW330" s="41"/>
      <c r="AX330" s="41"/>
      <c r="AY330" s="41"/>
      <c r="AZ330" s="41"/>
      <c r="BA330" s="41"/>
    </row>
    <row r="331" ht="21.0" customHeight="1">
      <c r="A331" s="1"/>
      <c r="B331" s="40"/>
      <c r="C331" s="41"/>
      <c r="D331" s="42"/>
      <c r="E331" s="43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5"/>
      <c r="W331" s="46"/>
      <c r="X331" s="46"/>
      <c r="Y331" s="41"/>
      <c r="Z331" s="41"/>
      <c r="AA331" s="41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1"/>
      <c r="AP331" s="41"/>
      <c r="AQ331" s="41"/>
      <c r="AR331" s="41"/>
      <c r="AS331" s="47"/>
      <c r="AT331" s="47"/>
      <c r="AU331" s="47"/>
      <c r="AV331" s="41"/>
      <c r="AW331" s="41"/>
      <c r="AX331" s="41"/>
      <c r="AY331" s="41"/>
      <c r="AZ331" s="41"/>
      <c r="BA331" s="41"/>
    </row>
    <row r="332" ht="21.0" customHeight="1">
      <c r="A332" s="1"/>
      <c r="B332" s="40"/>
      <c r="C332" s="41"/>
      <c r="D332" s="42"/>
      <c r="E332" s="43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5"/>
      <c r="W332" s="46"/>
      <c r="X332" s="46"/>
      <c r="Y332" s="41"/>
      <c r="Z332" s="41"/>
      <c r="AA332" s="41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1"/>
      <c r="AP332" s="41"/>
      <c r="AQ332" s="41"/>
      <c r="AR332" s="41"/>
      <c r="AS332" s="47"/>
      <c r="AT332" s="47"/>
      <c r="AU332" s="47"/>
      <c r="AV332" s="41"/>
      <c r="AW332" s="41"/>
      <c r="AX332" s="41"/>
      <c r="AY332" s="41"/>
      <c r="AZ332" s="41"/>
      <c r="BA332" s="41"/>
    </row>
    <row r="333" ht="21.0" customHeight="1">
      <c r="A333" s="1"/>
      <c r="B333" s="40"/>
      <c r="C333" s="41"/>
      <c r="D333" s="42"/>
      <c r="E333" s="43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5"/>
      <c r="W333" s="46"/>
      <c r="X333" s="46"/>
      <c r="Y333" s="41"/>
      <c r="Z333" s="41"/>
      <c r="AA333" s="41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1"/>
      <c r="AP333" s="41"/>
      <c r="AQ333" s="41"/>
      <c r="AR333" s="41"/>
      <c r="AS333" s="47"/>
      <c r="AT333" s="47"/>
      <c r="AU333" s="47"/>
      <c r="AV333" s="41"/>
      <c r="AW333" s="41"/>
      <c r="AX333" s="41"/>
      <c r="AY333" s="41"/>
      <c r="AZ333" s="41"/>
      <c r="BA333" s="41"/>
    </row>
    <row r="334" ht="21.0" customHeight="1">
      <c r="A334" s="1"/>
      <c r="B334" s="40"/>
      <c r="C334" s="41"/>
      <c r="D334" s="42"/>
      <c r="E334" s="43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5"/>
      <c r="W334" s="46"/>
      <c r="X334" s="46"/>
      <c r="Y334" s="41"/>
      <c r="Z334" s="41"/>
      <c r="AA334" s="41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1"/>
      <c r="AP334" s="41"/>
      <c r="AQ334" s="41"/>
      <c r="AR334" s="41"/>
      <c r="AS334" s="47"/>
      <c r="AT334" s="47"/>
      <c r="AU334" s="47"/>
      <c r="AV334" s="41"/>
      <c r="AW334" s="41"/>
      <c r="AX334" s="41"/>
      <c r="AY334" s="41"/>
      <c r="AZ334" s="41"/>
      <c r="BA334" s="41"/>
    </row>
    <row r="335" ht="21.0" customHeight="1">
      <c r="A335" s="1"/>
      <c r="B335" s="40"/>
      <c r="C335" s="41"/>
      <c r="D335" s="42"/>
      <c r="E335" s="43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5"/>
      <c r="W335" s="46"/>
      <c r="X335" s="46"/>
      <c r="Y335" s="41"/>
      <c r="Z335" s="41"/>
      <c r="AA335" s="41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1"/>
      <c r="AP335" s="41"/>
      <c r="AQ335" s="41"/>
      <c r="AR335" s="41"/>
      <c r="AS335" s="47"/>
      <c r="AT335" s="47"/>
      <c r="AU335" s="47"/>
      <c r="AV335" s="41"/>
      <c r="AW335" s="41"/>
      <c r="AX335" s="41"/>
      <c r="AY335" s="41"/>
      <c r="AZ335" s="41"/>
      <c r="BA335" s="41"/>
    </row>
    <row r="336" ht="21.0" customHeight="1">
      <c r="A336" s="1"/>
      <c r="B336" s="40"/>
      <c r="C336" s="41"/>
      <c r="D336" s="42"/>
      <c r="E336" s="43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5"/>
      <c r="W336" s="46"/>
      <c r="X336" s="46"/>
      <c r="Y336" s="41"/>
      <c r="Z336" s="41"/>
      <c r="AA336" s="41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1"/>
      <c r="AP336" s="41"/>
      <c r="AQ336" s="41"/>
      <c r="AR336" s="41"/>
      <c r="AS336" s="47"/>
      <c r="AT336" s="47"/>
      <c r="AU336" s="47"/>
      <c r="AV336" s="41"/>
      <c r="AW336" s="41"/>
      <c r="AX336" s="41"/>
      <c r="AY336" s="41"/>
      <c r="AZ336" s="41"/>
      <c r="BA336" s="41"/>
    </row>
    <row r="337" ht="21.0" customHeight="1">
      <c r="A337" s="1"/>
      <c r="B337" s="40"/>
      <c r="C337" s="41"/>
      <c r="D337" s="42"/>
      <c r="E337" s="43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5"/>
      <c r="W337" s="46"/>
      <c r="X337" s="46"/>
      <c r="Y337" s="41"/>
      <c r="Z337" s="41"/>
      <c r="AA337" s="41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1"/>
      <c r="AP337" s="41"/>
      <c r="AQ337" s="41"/>
      <c r="AR337" s="41"/>
      <c r="AS337" s="47"/>
      <c r="AT337" s="47"/>
      <c r="AU337" s="47"/>
      <c r="AV337" s="41"/>
      <c r="AW337" s="41"/>
      <c r="AX337" s="41"/>
      <c r="AY337" s="41"/>
      <c r="AZ337" s="41"/>
      <c r="BA337" s="41"/>
    </row>
    <row r="338" ht="21.0" customHeight="1">
      <c r="A338" s="1"/>
      <c r="B338" s="40"/>
      <c r="C338" s="41"/>
      <c r="D338" s="42"/>
      <c r="E338" s="43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5"/>
      <c r="W338" s="46"/>
      <c r="X338" s="46"/>
      <c r="Y338" s="41"/>
      <c r="Z338" s="41"/>
      <c r="AA338" s="41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1"/>
      <c r="AP338" s="41"/>
      <c r="AQ338" s="41"/>
      <c r="AR338" s="41"/>
      <c r="AS338" s="47"/>
      <c r="AT338" s="47"/>
      <c r="AU338" s="47"/>
      <c r="AV338" s="41"/>
      <c r="AW338" s="41"/>
      <c r="AX338" s="41"/>
      <c r="AY338" s="41"/>
      <c r="AZ338" s="41"/>
      <c r="BA338" s="41"/>
    </row>
    <row r="339" ht="21.0" customHeight="1">
      <c r="A339" s="1"/>
      <c r="B339" s="40"/>
      <c r="C339" s="41"/>
      <c r="D339" s="42"/>
      <c r="E339" s="43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5"/>
      <c r="W339" s="46"/>
      <c r="X339" s="46"/>
      <c r="Y339" s="41"/>
      <c r="Z339" s="41"/>
      <c r="AA339" s="41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1"/>
      <c r="AP339" s="41"/>
      <c r="AQ339" s="41"/>
      <c r="AR339" s="41"/>
      <c r="AS339" s="47"/>
      <c r="AT339" s="47"/>
      <c r="AU339" s="47"/>
      <c r="AV339" s="41"/>
      <c r="AW339" s="41"/>
      <c r="AX339" s="41"/>
      <c r="AY339" s="41"/>
      <c r="AZ339" s="41"/>
      <c r="BA339" s="41"/>
    </row>
    <row r="340" ht="21.0" customHeight="1">
      <c r="A340" s="1"/>
      <c r="B340" s="40"/>
      <c r="C340" s="41"/>
      <c r="D340" s="42"/>
      <c r="E340" s="43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5"/>
      <c r="W340" s="46"/>
      <c r="X340" s="46"/>
      <c r="Y340" s="41"/>
      <c r="Z340" s="41"/>
      <c r="AA340" s="41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1"/>
      <c r="AP340" s="41"/>
      <c r="AQ340" s="41"/>
      <c r="AR340" s="41"/>
      <c r="AS340" s="47"/>
      <c r="AT340" s="47"/>
      <c r="AU340" s="47"/>
      <c r="AV340" s="41"/>
      <c r="AW340" s="41"/>
      <c r="AX340" s="41"/>
      <c r="AY340" s="41"/>
      <c r="AZ340" s="41"/>
      <c r="BA340" s="41"/>
    </row>
    <row r="341" ht="21.0" customHeight="1">
      <c r="A341" s="1"/>
      <c r="B341" s="40"/>
      <c r="C341" s="41"/>
      <c r="D341" s="42"/>
      <c r="E341" s="43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5"/>
      <c r="W341" s="46"/>
      <c r="X341" s="46"/>
      <c r="Y341" s="41"/>
      <c r="Z341" s="41"/>
      <c r="AA341" s="41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1"/>
      <c r="AP341" s="41"/>
      <c r="AQ341" s="41"/>
      <c r="AR341" s="41"/>
      <c r="AS341" s="47"/>
      <c r="AT341" s="47"/>
      <c r="AU341" s="47"/>
      <c r="AV341" s="41"/>
      <c r="AW341" s="41"/>
      <c r="AX341" s="41"/>
      <c r="AY341" s="41"/>
      <c r="AZ341" s="41"/>
      <c r="BA341" s="41"/>
    </row>
    <row r="342" ht="21.0" customHeight="1">
      <c r="A342" s="1"/>
      <c r="B342" s="40"/>
      <c r="C342" s="41"/>
      <c r="D342" s="42"/>
      <c r="E342" s="43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5"/>
      <c r="W342" s="46"/>
      <c r="X342" s="46"/>
      <c r="Y342" s="41"/>
      <c r="Z342" s="41"/>
      <c r="AA342" s="41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1"/>
      <c r="AP342" s="41"/>
      <c r="AQ342" s="41"/>
      <c r="AR342" s="41"/>
      <c r="AS342" s="47"/>
      <c r="AT342" s="47"/>
      <c r="AU342" s="47"/>
      <c r="AV342" s="41"/>
      <c r="AW342" s="41"/>
      <c r="AX342" s="41"/>
      <c r="AY342" s="41"/>
      <c r="AZ342" s="41"/>
      <c r="BA342" s="41"/>
    </row>
    <row r="343" ht="21.0" customHeight="1">
      <c r="A343" s="1"/>
      <c r="B343" s="40"/>
      <c r="C343" s="41"/>
      <c r="D343" s="42"/>
      <c r="E343" s="43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5"/>
      <c r="W343" s="46"/>
      <c r="X343" s="46"/>
      <c r="Y343" s="41"/>
      <c r="Z343" s="41"/>
      <c r="AA343" s="41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1"/>
      <c r="AP343" s="41"/>
      <c r="AQ343" s="41"/>
      <c r="AR343" s="41"/>
      <c r="AS343" s="47"/>
      <c r="AT343" s="47"/>
      <c r="AU343" s="47"/>
      <c r="AV343" s="41"/>
      <c r="AW343" s="41"/>
      <c r="AX343" s="41"/>
      <c r="AY343" s="41"/>
      <c r="AZ343" s="41"/>
      <c r="BA343" s="41"/>
    </row>
    <row r="344" ht="21.0" customHeight="1">
      <c r="A344" s="1"/>
      <c r="B344" s="40"/>
      <c r="C344" s="41"/>
      <c r="D344" s="42"/>
      <c r="E344" s="43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5"/>
      <c r="W344" s="46"/>
      <c r="X344" s="46"/>
      <c r="Y344" s="41"/>
      <c r="Z344" s="41"/>
      <c r="AA344" s="41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1"/>
      <c r="AP344" s="41"/>
      <c r="AQ344" s="41"/>
      <c r="AR344" s="41"/>
      <c r="AS344" s="47"/>
      <c r="AT344" s="47"/>
      <c r="AU344" s="47"/>
      <c r="AV344" s="41"/>
      <c r="AW344" s="41"/>
      <c r="AX344" s="41"/>
      <c r="AY344" s="41"/>
      <c r="AZ344" s="41"/>
      <c r="BA344" s="41"/>
    </row>
    <row r="345" ht="21.0" customHeight="1">
      <c r="A345" s="1"/>
      <c r="B345" s="40"/>
      <c r="C345" s="41"/>
      <c r="D345" s="42"/>
      <c r="E345" s="43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5"/>
      <c r="W345" s="46"/>
      <c r="X345" s="46"/>
      <c r="Y345" s="41"/>
      <c r="Z345" s="41"/>
      <c r="AA345" s="41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1"/>
      <c r="AP345" s="41"/>
      <c r="AQ345" s="41"/>
      <c r="AR345" s="41"/>
      <c r="AS345" s="47"/>
      <c r="AT345" s="47"/>
      <c r="AU345" s="47"/>
      <c r="AV345" s="41"/>
      <c r="AW345" s="41"/>
      <c r="AX345" s="41"/>
      <c r="AY345" s="41"/>
      <c r="AZ345" s="41"/>
      <c r="BA345" s="41"/>
    </row>
    <row r="346" ht="21.0" customHeight="1">
      <c r="A346" s="1"/>
      <c r="B346" s="40"/>
      <c r="C346" s="41"/>
      <c r="D346" s="42"/>
      <c r="E346" s="43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5"/>
      <c r="W346" s="46"/>
      <c r="X346" s="46"/>
      <c r="Y346" s="41"/>
      <c r="Z346" s="41"/>
      <c r="AA346" s="41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1"/>
      <c r="AP346" s="41"/>
      <c r="AQ346" s="41"/>
      <c r="AR346" s="41"/>
      <c r="AS346" s="47"/>
      <c r="AT346" s="47"/>
      <c r="AU346" s="47"/>
      <c r="AV346" s="41"/>
      <c r="AW346" s="41"/>
      <c r="AX346" s="41"/>
      <c r="AY346" s="41"/>
      <c r="AZ346" s="41"/>
      <c r="BA346" s="41"/>
    </row>
    <row r="347" ht="21.0" customHeight="1">
      <c r="A347" s="1"/>
      <c r="B347" s="40"/>
      <c r="C347" s="41"/>
      <c r="D347" s="42"/>
      <c r="E347" s="43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5"/>
      <c r="W347" s="46"/>
      <c r="X347" s="46"/>
      <c r="Y347" s="41"/>
      <c r="Z347" s="41"/>
      <c r="AA347" s="41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1"/>
      <c r="AP347" s="41"/>
      <c r="AQ347" s="41"/>
      <c r="AR347" s="41"/>
      <c r="AS347" s="47"/>
      <c r="AT347" s="47"/>
      <c r="AU347" s="47"/>
      <c r="AV347" s="41"/>
      <c r="AW347" s="41"/>
      <c r="AX347" s="41"/>
      <c r="AY347" s="41"/>
      <c r="AZ347" s="41"/>
      <c r="BA347" s="41"/>
    </row>
    <row r="348" ht="21.0" customHeight="1">
      <c r="A348" s="1"/>
      <c r="B348" s="40"/>
      <c r="C348" s="41"/>
      <c r="D348" s="42"/>
      <c r="E348" s="43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5"/>
      <c r="W348" s="46"/>
      <c r="X348" s="46"/>
      <c r="Y348" s="41"/>
      <c r="Z348" s="41"/>
      <c r="AA348" s="41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1"/>
      <c r="AP348" s="41"/>
      <c r="AQ348" s="41"/>
      <c r="AR348" s="41"/>
      <c r="AS348" s="47"/>
      <c r="AT348" s="47"/>
      <c r="AU348" s="47"/>
      <c r="AV348" s="41"/>
      <c r="AW348" s="41"/>
      <c r="AX348" s="41"/>
      <c r="AY348" s="41"/>
      <c r="AZ348" s="41"/>
      <c r="BA348" s="41"/>
    </row>
    <row r="349" ht="21.0" customHeight="1">
      <c r="A349" s="1"/>
      <c r="B349" s="40"/>
      <c r="C349" s="41"/>
      <c r="D349" s="42"/>
      <c r="E349" s="43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5"/>
      <c r="W349" s="46"/>
      <c r="X349" s="46"/>
      <c r="Y349" s="41"/>
      <c r="Z349" s="41"/>
      <c r="AA349" s="41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1"/>
      <c r="AP349" s="41"/>
      <c r="AQ349" s="41"/>
      <c r="AR349" s="41"/>
      <c r="AS349" s="47"/>
      <c r="AT349" s="47"/>
      <c r="AU349" s="47"/>
      <c r="AV349" s="41"/>
      <c r="AW349" s="41"/>
      <c r="AX349" s="41"/>
      <c r="AY349" s="41"/>
      <c r="AZ349" s="41"/>
      <c r="BA349" s="41"/>
    </row>
    <row r="350" ht="21.0" customHeight="1">
      <c r="A350" s="1"/>
      <c r="B350" s="40"/>
      <c r="C350" s="41"/>
      <c r="D350" s="42"/>
      <c r="E350" s="43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5"/>
      <c r="W350" s="46"/>
      <c r="X350" s="46"/>
      <c r="Y350" s="41"/>
      <c r="Z350" s="41"/>
      <c r="AA350" s="41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1"/>
      <c r="AP350" s="41"/>
      <c r="AQ350" s="41"/>
      <c r="AR350" s="41"/>
      <c r="AS350" s="47"/>
      <c r="AT350" s="47"/>
      <c r="AU350" s="47"/>
      <c r="AV350" s="41"/>
      <c r="AW350" s="41"/>
      <c r="AX350" s="41"/>
      <c r="AY350" s="41"/>
      <c r="AZ350" s="41"/>
      <c r="BA350" s="41"/>
    </row>
    <row r="351" ht="21.0" customHeight="1">
      <c r="A351" s="1"/>
      <c r="B351" s="40"/>
      <c r="C351" s="41"/>
      <c r="D351" s="42"/>
      <c r="E351" s="43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5"/>
      <c r="W351" s="46"/>
      <c r="X351" s="46"/>
      <c r="Y351" s="41"/>
      <c r="Z351" s="41"/>
      <c r="AA351" s="41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1"/>
      <c r="AP351" s="41"/>
      <c r="AQ351" s="41"/>
      <c r="AR351" s="41"/>
      <c r="AS351" s="47"/>
      <c r="AT351" s="47"/>
      <c r="AU351" s="47"/>
      <c r="AV351" s="41"/>
      <c r="AW351" s="41"/>
      <c r="AX351" s="41"/>
      <c r="AY351" s="41"/>
      <c r="AZ351" s="41"/>
      <c r="BA351" s="41"/>
    </row>
    <row r="352" ht="21.0" customHeight="1">
      <c r="A352" s="1"/>
      <c r="B352" s="40"/>
      <c r="C352" s="41"/>
      <c r="D352" s="42"/>
      <c r="E352" s="43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5"/>
      <c r="W352" s="46"/>
      <c r="X352" s="46"/>
      <c r="Y352" s="41"/>
      <c r="Z352" s="41"/>
      <c r="AA352" s="41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1"/>
      <c r="AP352" s="41"/>
      <c r="AQ352" s="41"/>
      <c r="AR352" s="41"/>
      <c r="AS352" s="47"/>
      <c r="AT352" s="47"/>
      <c r="AU352" s="47"/>
      <c r="AV352" s="41"/>
      <c r="AW352" s="41"/>
      <c r="AX352" s="41"/>
      <c r="AY352" s="41"/>
      <c r="AZ352" s="41"/>
      <c r="BA352" s="41"/>
    </row>
    <row r="353" ht="21.0" customHeight="1">
      <c r="A353" s="1"/>
      <c r="B353" s="40"/>
      <c r="C353" s="41"/>
      <c r="D353" s="42"/>
      <c r="E353" s="43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5"/>
      <c r="W353" s="46"/>
      <c r="X353" s="46"/>
      <c r="Y353" s="41"/>
      <c r="Z353" s="41"/>
      <c r="AA353" s="41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1"/>
      <c r="AP353" s="41"/>
      <c r="AQ353" s="41"/>
      <c r="AR353" s="41"/>
      <c r="AS353" s="47"/>
      <c r="AT353" s="47"/>
      <c r="AU353" s="47"/>
      <c r="AV353" s="41"/>
      <c r="AW353" s="41"/>
      <c r="AX353" s="41"/>
      <c r="AY353" s="41"/>
      <c r="AZ353" s="41"/>
      <c r="BA353" s="41"/>
    </row>
    <row r="354" ht="21.0" customHeight="1">
      <c r="A354" s="1"/>
      <c r="B354" s="40"/>
      <c r="C354" s="41"/>
      <c r="D354" s="42"/>
      <c r="E354" s="43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5"/>
      <c r="W354" s="46"/>
      <c r="X354" s="46"/>
      <c r="Y354" s="41"/>
      <c r="Z354" s="41"/>
      <c r="AA354" s="41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1"/>
      <c r="AP354" s="41"/>
      <c r="AQ354" s="41"/>
      <c r="AR354" s="41"/>
      <c r="AS354" s="47"/>
      <c r="AT354" s="47"/>
      <c r="AU354" s="47"/>
      <c r="AV354" s="41"/>
      <c r="AW354" s="41"/>
      <c r="AX354" s="41"/>
      <c r="AY354" s="41"/>
      <c r="AZ354" s="41"/>
      <c r="BA354" s="41"/>
    </row>
    <row r="355" ht="21.0" customHeight="1">
      <c r="A355" s="1"/>
      <c r="B355" s="40"/>
      <c r="C355" s="41"/>
      <c r="D355" s="42"/>
      <c r="E355" s="43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5"/>
      <c r="W355" s="46"/>
      <c r="X355" s="46"/>
      <c r="Y355" s="41"/>
      <c r="Z355" s="41"/>
      <c r="AA355" s="41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1"/>
      <c r="AP355" s="41"/>
      <c r="AQ355" s="41"/>
      <c r="AR355" s="41"/>
      <c r="AS355" s="47"/>
      <c r="AT355" s="47"/>
      <c r="AU355" s="47"/>
      <c r="AV355" s="41"/>
      <c r="AW355" s="41"/>
      <c r="AX355" s="41"/>
      <c r="AY355" s="41"/>
      <c r="AZ355" s="41"/>
      <c r="BA355" s="41"/>
    </row>
    <row r="356" ht="21.0" customHeight="1">
      <c r="A356" s="1"/>
      <c r="B356" s="40"/>
      <c r="C356" s="41"/>
      <c r="D356" s="42"/>
      <c r="E356" s="43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5"/>
      <c r="W356" s="46"/>
      <c r="X356" s="46"/>
      <c r="Y356" s="41"/>
      <c r="Z356" s="41"/>
      <c r="AA356" s="41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1"/>
      <c r="AP356" s="41"/>
      <c r="AQ356" s="41"/>
      <c r="AR356" s="41"/>
      <c r="AS356" s="47"/>
      <c r="AT356" s="47"/>
      <c r="AU356" s="47"/>
      <c r="AV356" s="41"/>
      <c r="AW356" s="41"/>
      <c r="AX356" s="41"/>
      <c r="AY356" s="41"/>
      <c r="AZ356" s="41"/>
      <c r="BA356" s="41"/>
    </row>
    <row r="357" ht="21.0" customHeight="1">
      <c r="A357" s="1"/>
      <c r="B357" s="40"/>
      <c r="C357" s="41"/>
      <c r="D357" s="42"/>
      <c r="E357" s="43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5"/>
      <c r="W357" s="46"/>
      <c r="X357" s="46"/>
      <c r="Y357" s="41"/>
      <c r="Z357" s="41"/>
      <c r="AA357" s="41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1"/>
      <c r="AP357" s="41"/>
      <c r="AQ357" s="41"/>
      <c r="AR357" s="41"/>
      <c r="AS357" s="47"/>
      <c r="AT357" s="47"/>
      <c r="AU357" s="47"/>
      <c r="AV357" s="41"/>
      <c r="AW357" s="41"/>
      <c r="AX357" s="41"/>
      <c r="AY357" s="41"/>
      <c r="AZ357" s="41"/>
      <c r="BA357" s="41"/>
    </row>
    <row r="358" ht="21.0" customHeight="1">
      <c r="A358" s="1"/>
      <c r="B358" s="40"/>
      <c r="C358" s="41"/>
      <c r="D358" s="42"/>
      <c r="E358" s="43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5"/>
      <c r="W358" s="46"/>
      <c r="X358" s="46"/>
      <c r="Y358" s="41"/>
      <c r="Z358" s="41"/>
      <c r="AA358" s="41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1"/>
      <c r="AP358" s="41"/>
      <c r="AQ358" s="41"/>
      <c r="AR358" s="41"/>
      <c r="AS358" s="47"/>
      <c r="AT358" s="47"/>
      <c r="AU358" s="47"/>
      <c r="AV358" s="41"/>
      <c r="AW358" s="41"/>
      <c r="AX358" s="41"/>
      <c r="AY358" s="41"/>
      <c r="AZ358" s="41"/>
      <c r="BA358" s="41"/>
    </row>
    <row r="359" ht="21.0" customHeight="1">
      <c r="A359" s="1"/>
      <c r="B359" s="40"/>
      <c r="C359" s="41"/>
      <c r="D359" s="42"/>
      <c r="E359" s="43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5"/>
      <c r="W359" s="46"/>
      <c r="X359" s="46"/>
      <c r="Y359" s="41"/>
      <c r="Z359" s="41"/>
      <c r="AA359" s="41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1"/>
      <c r="AP359" s="41"/>
      <c r="AQ359" s="41"/>
      <c r="AR359" s="41"/>
      <c r="AS359" s="47"/>
      <c r="AT359" s="47"/>
      <c r="AU359" s="47"/>
      <c r="AV359" s="41"/>
      <c r="AW359" s="41"/>
      <c r="AX359" s="41"/>
      <c r="AY359" s="41"/>
      <c r="AZ359" s="41"/>
      <c r="BA359" s="41"/>
    </row>
    <row r="360" ht="21.0" customHeight="1">
      <c r="A360" s="1"/>
      <c r="B360" s="40"/>
      <c r="C360" s="41"/>
      <c r="D360" s="42"/>
      <c r="E360" s="43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5"/>
      <c r="W360" s="46"/>
      <c r="X360" s="46"/>
      <c r="Y360" s="41"/>
      <c r="Z360" s="41"/>
      <c r="AA360" s="41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1"/>
      <c r="AP360" s="41"/>
      <c r="AQ360" s="41"/>
      <c r="AR360" s="41"/>
      <c r="AS360" s="47"/>
      <c r="AT360" s="47"/>
      <c r="AU360" s="47"/>
      <c r="AV360" s="41"/>
      <c r="AW360" s="41"/>
      <c r="AX360" s="41"/>
      <c r="AY360" s="41"/>
      <c r="AZ360" s="41"/>
      <c r="BA360" s="41"/>
    </row>
    <row r="361" ht="21.0" customHeight="1">
      <c r="A361" s="1"/>
      <c r="B361" s="40"/>
      <c r="C361" s="41"/>
      <c r="D361" s="42"/>
      <c r="E361" s="43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5"/>
      <c r="W361" s="46"/>
      <c r="X361" s="46"/>
      <c r="Y361" s="41"/>
      <c r="Z361" s="41"/>
      <c r="AA361" s="41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1"/>
      <c r="AP361" s="41"/>
      <c r="AQ361" s="41"/>
      <c r="AR361" s="41"/>
      <c r="AS361" s="47"/>
      <c r="AT361" s="47"/>
      <c r="AU361" s="47"/>
      <c r="AV361" s="41"/>
      <c r="AW361" s="41"/>
      <c r="AX361" s="41"/>
      <c r="AY361" s="41"/>
      <c r="AZ361" s="41"/>
      <c r="BA361" s="41"/>
    </row>
    <row r="362" ht="21.0" customHeight="1">
      <c r="A362" s="1"/>
      <c r="B362" s="40"/>
      <c r="C362" s="41"/>
      <c r="D362" s="42"/>
      <c r="E362" s="43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5"/>
      <c r="W362" s="46"/>
      <c r="X362" s="46"/>
      <c r="Y362" s="41"/>
      <c r="Z362" s="41"/>
      <c r="AA362" s="41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1"/>
      <c r="AP362" s="41"/>
      <c r="AQ362" s="41"/>
      <c r="AR362" s="41"/>
      <c r="AS362" s="47"/>
      <c r="AT362" s="47"/>
      <c r="AU362" s="47"/>
      <c r="AV362" s="41"/>
      <c r="AW362" s="41"/>
      <c r="AX362" s="41"/>
      <c r="AY362" s="41"/>
      <c r="AZ362" s="41"/>
      <c r="BA362" s="41"/>
    </row>
    <row r="363" ht="21.0" customHeight="1">
      <c r="A363" s="1"/>
      <c r="B363" s="40"/>
      <c r="C363" s="41"/>
      <c r="D363" s="42"/>
      <c r="E363" s="43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5"/>
      <c r="W363" s="46"/>
      <c r="X363" s="46"/>
      <c r="Y363" s="41"/>
      <c r="Z363" s="41"/>
      <c r="AA363" s="41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1"/>
      <c r="AP363" s="41"/>
      <c r="AQ363" s="41"/>
      <c r="AR363" s="41"/>
      <c r="AS363" s="47"/>
      <c r="AT363" s="47"/>
      <c r="AU363" s="47"/>
      <c r="AV363" s="41"/>
      <c r="AW363" s="41"/>
      <c r="AX363" s="41"/>
      <c r="AY363" s="41"/>
      <c r="AZ363" s="41"/>
      <c r="BA363" s="41"/>
    </row>
    <row r="364" ht="21.0" customHeight="1">
      <c r="A364" s="1"/>
      <c r="B364" s="40"/>
      <c r="C364" s="41"/>
      <c r="D364" s="42"/>
      <c r="E364" s="43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5"/>
      <c r="W364" s="46"/>
      <c r="X364" s="46"/>
      <c r="Y364" s="41"/>
      <c r="Z364" s="41"/>
      <c r="AA364" s="41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1"/>
      <c r="AP364" s="41"/>
      <c r="AQ364" s="41"/>
      <c r="AR364" s="41"/>
      <c r="AS364" s="47"/>
      <c r="AT364" s="47"/>
      <c r="AU364" s="47"/>
      <c r="AV364" s="41"/>
      <c r="AW364" s="41"/>
      <c r="AX364" s="41"/>
      <c r="AY364" s="41"/>
      <c r="AZ364" s="41"/>
      <c r="BA364" s="41"/>
    </row>
    <row r="365" ht="21.0" customHeight="1">
      <c r="A365" s="1"/>
      <c r="B365" s="40"/>
      <c r="C365" s="41"/>
      <c r="D365" s="42"/>
      <c r="E365" s="43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5"/>
      <c r="W365" s="46"/>
      <c r="X365" s="46"/>
      <c r="Y365" s="41"/>
      <c r="Z365" s="41"/>
      <c r="AA365" s="41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1"/>
      <c r="AP365" s="41"/>
      <c r="AQ365" s="41"/>
      <c r="AR365" s="41"/>
      <c r="AS365" s="47"/>
      <c r="AT365" s="47"/>
      <c r="AU365" s="47"/>
      <c r="AV365" s="41"/>
      <c r="AW365" s="41"/>
      <c r="AX365" s="41"/>
      <c r="AY365" s="41"/>
      <c r="AZ365" s="41"/>
      <c r="BA365" s="41"/>
    </row>
    <row r="366" ht="21.0" customHeight="1">
      <c r="A366" s="1"/>
      <c r="B366" s="40"/>
      <c r="C366" s="41"/>
      <c r="D366" s="42"/>
      <c r="E366" s="43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5"/>
      <c r="W366" s="46"/>
      <c r="X366" s="46"/>
      <c r="Y366" s="41"/>
      <c r="Z366" s="41"/>
      <c r="AA366" s="41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1"/>
      <c r="AP366" s="41"/>
      <c r="AQ366" s="41"/>
      <c r="AR366" s="41"/>
      <c r="AS366" s="47"/>
      <c r="AT366" s="47"/>
      <c r="AU366" s="47"/>
      <c r="AV366" s="41"/>
      <c r="AW366" s="41"/>
      <c r="AX366" s="41"/>
      <c r="AY366" s="41"/>
      <c r="AZ366" s="41"/>
      <c r="BA366" s="41"/>
    </row>
    <row r="367" ht="21.0" customHeight="1">
      <c r="A367" s="1"/>
      <c r="B367" s="40"/>
      <c r="C367" s="41"/>
      <c r="D367" s="42"/>
      <c r="E367" s="43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5"/>
      <c r="W367" s="46"/>
      <c r="X367" s="46"/>
      <c r="Y367" s="41"/>
      <c r="Z367" s="41"/>
      <c r="AA367" s="41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1"/>
      <c r="AP367" s="41"/>
      <c r="AQ367" s="41"/>
      <c r="AR367" s="41"/>
      <c r="AS367" s="47"/>
      <c r="AT367" s="47"/>
      <c r="AU367" s="47"/>
      <c r="AV367" s="41"/>
      <c r="AW367" s="41"/>
      <c r="AX367" s="41"/>
      <c r="AY367" s="41"/>
      <c r="AZ367" s="41"/>
      <c r="BA367" s="41"/>
    </row>
    <row r="368" ht="21.0" customHeight="1">
      <c r="A368" s="1"/>
      <c r="B368" s="40"/>
      <c r="C368" s="41"/>
      <c r="D368" s="42"/>
      <c r="E368" s="43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5"/>
      <c r="W368" s="46"/>
      <c r="X368" s="46"/>
      <c r="Y368" s="41"/>
      <c r="Z368" s="41"/>
      <c r="AA368" s="41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1"/>
      <c r="AP368" s="41"/>
      <c r="AQ368" s="41"/>
      <c r="AR368" s="41"/>
      <c r="AS368" s="47"/>
      <c r="AT368" s="47"/>
      <c r="AU368" s="47"/>
      <c r="AV368" s="41"/>
      <c r="AW368" s="41"/>
      <c r="AX368" s="41"/>
      <c r="AY368" s="41"/>
      <c r="AZ368" s="41"/>
      <c r="BA368" s="41"/>
    </row>
    <row r="369" ht="21.0" customHeight="1">
      <c r="A369" s="1"/>
      <c r="B369" s="40"/>
      <c r="C369" s="41"/>
      <c r="D369" s="42"/>
      <c r="E369" s="43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5"/>
      <c r="W369" s="46"/>
      <c r="X369" s="46"/>
      <c r="Y369" s="41"/>
      <c r="Z369" s="41"/>
      <c r="AA369" s="41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1"/>
      <c r="AP369" s="41"/>
      <c r="AQ369" s="41"/>
      <c r="AR369" s="41"/>
      <c r="AS369" s="47"/>
      <c r="AT369" s="47"/>
      <c r="AU369" s="47"/>
      <c r="AV369" s="41"/>
      <c r="AW369" s="41"/>
      <c r="AX369" s="41"/>
      <c r="AY369" s="41"/>
      <c r="AZ369" s="41"/>
      <c r="BA369" s="41"/>
    </row>
    <row r="370" ht="21.0" customHeight="1">
      <c r="A370" s="1"/>
      <c r="B370" s="40"/>
      <c r="C370" s="41"/>
      <c r="D370" s="42"/>
      <c r="E370" s="43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5"/>
      <c r="W370" s="46"/>
      <c r="X370" s="46"/>
      <c r="Y370" s="41"/>
      <c r="Z370" s="41"/>
      <c r="AA370" s="41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1"/>
      <c r="AP370" s="41"/>
      <c r="AQ370" s="41"/>
      <c r="AR370" s="41"/>
      <c r="AS370" s="47"/>
      <c r="AT370" s="47"/>
      <c r="AU370" s="47"/>
      <c r="AV370" s="41"/>
      <c r="AW370" s="41"/>
      <c r="AX370" s="41"/>
      <c r="AY370" s="41"/>
      <c r="AZ370" s="41"/>
      <c r="BA370" s="41"/>
    </row>
    <row r="371" ht="21.0" customHeight="1">
      <c r="A371" s="1"/>
      <c r="B371" s="40"/>
      <c r="C371" s="41"/>
      <c r="D371" s="42"/>
      <c r="E371" s="43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5"/>
      <c r="W371" s="46"/>
      <c r="X371" s="46"/>
      <c r="Y371" s="41"/>
      <c r="Z371" s="41"/>
      <c r="AA371" s="41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1"/>
      <c r="AP371" s="41"/>
      <c r="AQ371" s="41"/>
      <c r="AR371" s="41"/>
      <c r="AS371" s="47"/>
      <c r="AT371" s="47"/>
      <c r="AU371" s="47"/>
      <c r="AV371" s="41"/>
      <c r="AW371" s="41"/>
      <c r="AX371" s="41"/>
      <c r="AY371" s="41"/>
      <c r="AZ371" s="41"/>
      <c r="BA371" s="41"/>
    </row>
    <row r="372" ht="21.0" customHeight="1">
      <c r="A372" s="1"/>
      <c r="B372" s="40"/>
      <c r="C372" s="41"/>
      <c r="D372" s="42"/>
      <c r="E372" s="43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5"/>
      <c r="W372" s="46"/>
      <c r="X372" s="46"/>
      <c r="Y372" s="41"/>
      <c r="Z372" s="41"/>
      <c r="AA372" s="41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1"/>
      <c r="AP372" s="41"/>
      <c r="AQ372" s="41"/>
      <c r="AR372" s="41"/>
      <c r="AS372" s="47"/>
      <c r="AT372" s="47"/>
      <c r="AU372" s="47"/>
      <c r="AV372" s="41"/>
      <c r="AW372" s="41"/>
      <c r="AX372" s="41"/>
      <c r="AY372" s="41"/>
      <c r="AZ372" s="41"/>
      <c r="BA372" s="41"/>
    </row>
    <row r="373" ht="21.0" customHeight="1">
      <c r="A373" s="1"/>
      <c r="B373" s="40"/>
      <c r="C373" s="41"/>
      <c r="D373" s="42"/>
      <c r="E373" s="43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5"/>
      <c r="W373" s="46"/>
      <c r="X373" s="46"/>
      <c r="Y373" s="41"/>
      <c r="Z373" s="41"/>
      <c r="AA373" s="41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1"/>
      <c r="AP373" s="41"/>
      <c r="AQ373" s="41"/>
      <c r="AR373" s="41"/>
      <c r="AS373" s="47"/>
      <c r="AT373" s="47"/>
      <c r="AU373" s="47"/>
      <c r="AV373" s="41"/>
      <c r="AW373" s="41"/>
      <c r="AX373" s="41"/>
      <c r="AY373" s="41"/>
      <c r="AZ373" s="41"/>
      <c r="BA373" s="41"/>
    </row>
    <row r="374" ht="21.0" customHeight="1">
      <c r="A374" s="1"/>
      <c r="B374" s="40"/>
      <c r="C374" s="41"/>
      <c r="D374" s="42"/>
      <c r="E374" s="43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5"/>
      <c r="W374" s="46"/>
      <c r="X374" s="46"/>
      <c r="Y374" s="41"/>
      <c r="Z374" s="41"/>
      <c r="AA374" s="41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1"/>
      <c r="AP374" s="41"/>
      <c r="AQ374" s="41"/>
      <c r="AR374" s="41"/>
      <c r="AS374" s="47"/>
      <c r="AT374" s="47"/>
      <c r="AU374" s="47"/>
      <c r="AV374" s="41"/>
      <c r="AW374" s="41"/>
      <c r="AX374" s="41"/>
      <c r="AY374" s="41"/>
      <c r="AZ374" s="41"/>
      <c r="BA374" s="41"/>
    </row>
    <row r="375" ht="21.0" customHeight="1">
      <c r="A375" s="1"/>
      <c r="B375" s="40"/>
      <c r="C375" s="41"/>
      <c r="D375" s="42"/>
      <c r="E375" s="43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5"/>
      <c r="W375" s="46"/>
      <c r="X375" s="46"/>
      <c r="Y375" s="41"/>
      <c r="Z375" s="41"/>
      <c r="AA375" s="41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1"/>
      <c r="AP375" s="41"/>
      <c r="AQ375" s="41"/>
      <c r="AR375" s="41"/>
      <c r="AS375" s="47"/>
      <c r="AT375" s="47"/>
      <c r="AU375" s="47"/>
      <c r="AV375" s="41"/>
      <c r="AW375" s="41"/>
      <c r="AX375" s="41"/>
      <c r="AY375" s="41"/>
      <c r="AZ375" s="41"/>
      <c r="BA375" s="41"/>
    </row>
    <row r="376" ht="21.0" customHeight="1">
      <c r="A376" s="1"/>
      <c r="B376" s="40"/>
      <c r="C376" s="41"/>
      <c r="D376" s="42"/>
      <c r="E376" s="43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5"/>
      <c r="W376" s="46"/>
      <c r="X376" s="46"/>
      <c r="Y376" s="41"/>
      <c r="Z376" s="41"/>
      <c r="AA376" s="41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1"/>
      <c r="AP376" s="41"/>
      <c r="AQ376" s="41"/>
      <c r="AR376" s="41"/>
      <c r="AS376" s="47"/>
      <c r="AT376" s="47"/>
      <c r="AU376" s="47"/>
      <c r="AV376" s="41"/>
      <c r="AW376" s="41"/>
      <c r="AX376" s="41"/>
      <c r="AY376" s="41"/>
      <c r="AZ376" s="41"/>
      <c r="BA376" s="41"/>
    </row>
    <row r="377" ht="21.0" customHeight="1">
      <c r="A377" s="1"/>
      <c r="B377" s="40"/>
      <c r="C377" s="41"/>
      <c r="D377" s="42"/>
      <c r="E377" s="43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5"/>
      <c r="W377" s="46"/>
      <c r="X377" s="46"/>
      <c r="Y377" s="41"/>
      <c r="Z377" s="41"/>
      <c r="AA377" s="41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1"/>
      <c r="AP377" s="41"/>
      <c r="AQ377" s="41"/>
      <c r="AR377" s="41"/>
      <c r="AS377" s="47"/>
      <c r="AT377" s="47"/>
      <c r="AU377" s="47"/>
      <c r="AV377" s="41"/>
      <c r="AW377" s="41"/>
      <c r="AX377" s="41"/>
      <c r="AY377" s="41"/>
      <c r="AZ377" s="41"/>
      <c r="BA377" s="41"/>
    </row>
    <row r="378" ht="21.0" customHeight="1">
      <c r="A378" s="1"/>
      <c r="B378" s="40"/>
      <c r="C378" s="41"/>
      <c r="D378" s="42"/>
      <c r="E378" s="43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5"/>
      <c r="W378" s="46"/>
      <c r="X378" s="46"/>
      <c r="Y378" s="41"/>
      <c r="Z378" s="41"/>
      <c r="AA378" s="41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1"/>
      <c r="AP378" s="41"/>
      <c r="AQ378" s="41"/>
      <c r="AR378" s="41"/>
      <c r="AS378" s="47"/>
      <c r="AT378" s="47"/>
      <c r="AU378" s="47"/>
      <c r="AV378" s="41"/>
      <c r="AW378" s="41"/>
      <c r="AX378" s="41"/>
      <c r="AY378" s="41"/>
      <c r="AZ378" s="41"/>
      <c r="BA378" s="41"/>
    </row>
    <row r="379" ht="21.0" customHeight="1">
      <c r="A379" s="1"/>
      <c r="B379" s="40"/>
      <c r="C379" s="41"/>
      <c r="D379" s="42"/>
      <c r="E379" s="43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5"/>
      <c r="W379" s="46"/>
      <c r="X379" s="46"/>
      <c r="Y379" s="41"/>
      <c r="Z379" s="41"/>
      <c r="AA379" s="41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1"/>
      <c r="AP379" s="41"/>
      <c r="AQ379" s="41"/>
      <c r="AR379" s="41"/>
      <c r="AS379" s="47"/>
      <c r="AT379" s="47"/>
      <c r="AU379" s="47"/>
      <c r="AV379" s="41"/>
      <c r="AW379" s="41"/>
      <c r="AX379" s="41"/>
      <c r="AY379" s="41"/>
      <c r="AZ379" s="41"/>
      <c r="BA379" s="41"/>
    </row>
    <row r="380" ht="21.0" customHeight="1">
      <c r="A380" s="1"/>
      <c r="B380" s="40"/>
      <c r="C380" s="41"/>
      <c r="D380" s="42"/>
      <c r="E380" s="43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5"/>
      <c r="W380" s="46"/>
      <c r="X380" s="46"/>
      <c r="Y380" s="41"/>
      <c r="Z380" s="41"/>
      <c r="AA380" s="41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1"/>
      <c r="AP380" s="41"/>
      <c r="AQ380" s="41"/>
      <c r="AR380" s="41"/>
      <c r="AS380" s="47"/>
      <c r="AT380" s="47"/>
      <c r="AU380" s="47"/>
      <c r="AV380" s="41"/>
      <c r="AW380" s="41"/>
      <c r="AX380" s="41"/>
      <c r="AY380" s="41"/>
      <c r="AZ380" s="41"/>
      <c r="BA380" s="41"/>
    </row>
    <row r="381" ht="21.0" customHeight="1">
      <c r="A381" s="1"/>
      <c r="B381" s="40"/>
      <c r="C381" s="41"/>
      <c r="D381" s="42"/>
      <c r="E381" s="43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5"/>
      <c r="W381" s="46"/>
      <c r="X381" s="46"/>
      <c r="Y381" s="41"/>
      <c r="Z381" s="41"/>
      <c r="AA381" s="41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1"/>
      <c r="AP381" s="41"/>
      <c r="AQ381" s="41"/>
      <c r="AR381" s="41"/>
      <c r="AS381" s="47"/>
      <c r="AT381" s="47"/>
      <c r="AU381" s="47"/>
      <c r="AV381" s="41"/>
      <c r="AW381" s="41"/>
      <c r="AX381" s="41"/>
      <c r="AY381" s="41"/>
      <c r="AZ381" s="41"/>
      <c r="BA381" s="41"/>
    </row>
    <row r="382" ht="21.0" customHeight="1">
      <c r="A382" s="1"/>
      <c r="B382" s="40"/>
      <c r="C382" s="41"/>
      <c r="D382" s="42"/>
      <c r="E382" s="43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5"/>
      <c r="W382" s="46"/>
      <c r="X382" s="46"/>
      <c r="Y382" s="41"/>
      <c r="Z382" s="41"/>
      <c r="AA382" s="41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1"/>
      <c r="AP382" s="41"/>
      <c r="AQ382" s="41"/>
      <c r="AR382" s="41"/>
      <c r="AS382" s="47"/>
      <c r="AT382" s="47"/>
      <c r="AU382" s="47"/>
      <c r="AV382" s="41"/>
      <c r="AW382" s="41"/>
      <c r="AX382" s="41"/>
      <c r="AY382" s="41"/>
      <c r="AZ382" s="41"/>
      <c r="BA382" s="41"/>
    </row>
    <row r="383" ht="21.0" customHeight="1">
      <c r="A383" s="1"/>
      <c r="B383" s="40"/>
      <c r="C383" s="41"/>
      <c r="D383" s="42"/>
      <c r="E383" s="43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5"/>
      <c r="W383" s="46"/>
      <c r="X383" s="46"/>
      <c r="Y383" s="41"/>
      <c r="Z383" s="41"/>
      <c r="AA383" s="41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1"/>
      <c r="AP383" s="41"/>
      <c r="AQ383" s="41"/>
      <c r="AR383" s="41"/>
      <c r="AS383" s="47"/>
      <c r="AT383" s="47"/>
      <c r="AU383" s="47"/>
      <c r="AV383" s="41"/>
      <c r="AW383" s="41"/>
      <c r="AX383" s="41"/>
      <c r="AY383" s="41"/>
      <c r="AZ383" s="41"/>
      <c r="BA383" s="41"/>
    </row>
    <row r="384" ht="21.0" customHeight="1">
      <c r="A384" s="1"/>
      <c r="B384" s="40"/>
      <c r="C384" s="41"/>
      <c r="D384" s="42"/>
      <c r="E384" s="43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5"/>
      <c r="W384" s="46"/>
      <c r="X384" s="46"/>
      <c r="Y384" s="41"/>
      <c r="Z384" s="41"/>
      <c r="AA384" s="41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1"/>
      <c r="AP384" s="41"/>
      <c r="AQ384" s="41"/>
      <c r="AR384" s="41"/>
      <c r="AS384" s="47"/>
      <c r="AT384" s="47"/>
      <c r="AU384" s="47"/>
      <c r="AV384" s="41"/>
      <c r="AW384" s="41"/>
      <c r="AX384" s="41"/>
      <c r="AY384" s="41"/>
      <c r="AZ384" s="41"/>
      <c r="BA384" s="41"/>
    </row>
    <row r="385" ht="21.0" customHeight="1">
      <c r="A385" s="1"/>
      <c r="B385" s="40"/>
      <c r="C385" s="41"/>
      <c r="D385" s="42"/>
      <c r="E385" s="43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5"/>
      <c r="W385" s="46"/>
      <c r="X385" s="46"/>
      <c r="Y385" s="41"/>
      <c r="Z385" s="41"/>
      <c r="AA385" s="41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1"/>
      <c r="AP385" s="41"/>
      <c r="AQ385" s="41"/>
      <c r="AR385" s="41"/>
      <c r="AS385" s="47"/>
      <c r="AT385" s="47"/>
      <c r="AU385" s="47"/>
      <c r="AV385" s="41"/>
      <c r="AW385" s="41"/>
      <c r="AX385" s="41"/>
      <c r="AY385" s="41"/>
      <c r="AZ385" s="41"/>
      <c r="BA385" s="41"/>
    </row>
    <row r="386" ht="21.0" customHeight="1">
      <c r="A386" s="1"/>
      <c r="B386" s="40"/>
      <c r="C386" s="41"/>
      <c r="D386" s="42"/>
      <c r="E386" s="43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5"/>
      <c r="W386" s="46"/>
      <c r="X386" s="46"/>
      <c r="Y386" s="41"/>
      <c r="Z386" s="41"/>
      <c r="AA386" s="41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1"/>
      <c r="AP386" s="41"/>
      <c r="AQ386" s="41"/>
      <c r="AR386" s="41"/>
      <c r="AS386" s="47"/>
      <c r="AT386" s="47"/>
      <c r="AU386" s="47"/>
      <c r="AV386" s="41"/>
      <c r="AW386" s="41"/>
      <c r="AX386" s="41"/>
      <c r="AY386" s="41"/>
      <c r="AZ386" s="41"/>
      <c r="BA386" s="41"/>
    </row>
    <row r="387" ht="21.0" customHeight="1">
      <c r="A387" s="1"/>
      <c r="B387" s="40"/>
      <c r="C387" s="41"/>
      <c r="D387" s="42"/>
      <c r="E387" s="43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5"/>
      <c r="W387" s="46"/>
      <c r="X387" s="46"/>
      <c r="Y387" s="41"/>
      <c r="Z387" s="41"/>
      <c r="AA387" s="41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1"/>
      <c r="AP387" s="41"/>
      <c r="AQ387" s="41"/>
      <c r="AR387" s="41"/>
      <c r="AS387" s="47"/>
      <c r="AT387" s="47"/>
      <c r="AU387" s="47"/>
      <c r="AV387" s="41"/>
      <c r="AW387" s="41"/>
      <c r="AX387" s="41"/>
      <c r="AY387" s="41"/>
      <c r="AZ387" s="41"/>
      <c r="BA387" s="41"/>
    </row>
    <row r="388" ht="21.0" customHeight="1">
      <c r="A388" s="1"/>
      <c r="B388" s="40"/>
      <c r="C388" s="41"/>
      <c r="D388" s="42"/>
      <c r="E388" s="43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5"/>
      <c r="W388" s="46"/>
      <c r="X388" s="46"/>
      <c r="Y388" s="41"/>
      <c r="Z388" s="41"/>
      <c r="AA388" s="41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1"/>
      <c r="AP388" s="41"/>
      <c r="AQ388" s="41"/>
      <c r="AR388" s="41"/>
      <c r="AS388" s="47"/>
      <c r="AT388" s="47"/>
      <c r="AU388" s="47"/>
      <c r="AV388" s="41"/>
      <c r="AW388" s="41"/>
      <c r="AX388" s="41"/>
      <c r="AY388" s="41"/>
      <c r="AZ388" s="41"/>
      <c r="BA388" s="41"/>
    </row>
    <row r="389" ht="21.0" customHeight="1">
      <c r="A389" s="1"/>
      <c r="B389" s="40"/>
      <c r="C389" s="41"/>
      <c r="D389" s="42"/>
      <c r="E389" s="43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5"/>
      <c r="W389" s="46"/>
      <c r="X389" s="46"/>
      <c r="Y389" s="41"/>
      <c r="Z389" s="41"/>
      <c r="AA389" s="41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1"/>
      <c r="AP389" s="41"/>
      <c r="AQ389" s="41"/>
      <c r="AR389" s="41"/>
      <c r="AS389" s="47"/>
      <c r="AT389" s="47"/>
      <c r="AU389" s="47"/>
      <c r="AV389" s="41"/>
      <c r="AW389" s="41"/>
      <c r="AX389" s="41"/>
      <c r="AY389" s="41"/>
      <c r="AZ389" s="41"/>
      <c r="BA389" s="41"/>
    </row>
    <row r="390" ht="21.0" customHeight="1">
      <c r="A390" s="1"/>
      <c r="B390" s="40"/>
      <c r="C390" s="41"/>
      <c r="D390" s="42"/>
      <c r="E390" s="43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5"/>
      <c r="W390" s="46"/>
      <c r="X390" s="46"/>
      <c r="Y390" s="41"/>
      <c r="Z390" s="41"/>
      <c r="AA390" s="41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1"/>
      <c r="AP390" s="41"/>
      <c r="AQ390" s="41"/>
      <c r="AR390" s="41"/>
      <c r="AS390" s="47"/>
      <c r="AT390" s="47"/>
      <c r="AU390" s="47"/>
      <c r="AV390" s="41"/>
      <c r="AW390" s="41"/>
      <c r="AX390" s="41"/>
      <c r="AY390" s="41"/>
      <c r="AZ390" s="41"/>
      <c r="BA390" s="41"/>
    </row>
    <row r="391" ht="21.0" customHeight="1">
      <c r="A391" s="1"/>
      <c r="B391" s="40"/>
      <c r="C391" s="41"/>
      <c r="D391" s="42"/>
      <c r="E391" s="43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5"/>
      <c r="W391" s="46"/>
      <c r="X391" s="46"/>
      <c r="Y391" s="41"/>
      <c r="Z391" s="41"/>
      <c r="AA391" s="41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1"/>
      <c r="AP391" s="41"/>
      <c r="AQ391" s="41"/>
      <c r="AR391" s="41"/>
      <c r="AS391" s="47"/>
      <c r="AT391" s="47"/>
      <c r="AU391" s="47"/>
      <c r="AV391" s="41"/>
      <c r="AW391" s="41"/>
      <c r="AX391" s="41"/>
      <c r="AY391" s="41"/>
      <c r="AZ391" s="41"/>
      <c r="BA391" s="41"/>
    </row>
    <row r="392" ht="21.0" customHeight="1">
      <c r="A392" s="1"/>
      <c r="B392" s="40"/>
      <c r="C392" s="41"/>
      <c r="D392" s="42"/>
      <c r="E392" s="43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5"/>
      <c r="W392" s="46"/>
      <c r="X392" s="46"/>
      <c r="Y392" s="41"/>
      <c r="Z392" s="41"/>
      <c r="AA392" s="41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1"/>
      <c r="AP392" s="41"/>
      <c r="AQ392" s="41"/>
      <c r="AR392" s="41"/>
      <c r="AS392" s="47"/>
      <c r="AT392" s="47"/>
      <c r="AU392" s="47"/>
      <c r="AV392" s="41"/>
      <c r="AW392" s="41"/>
      <c r="AX392" s="41"/>
      <c r="AY392" s="41"/>
      <c r="AZ392" s="41"/>
      <c r="BA392" s="41"/>
    </row>
    <row r="393" ht="21.0" customHeight="1">
      <c r="A393" s="1"/>
      <c r="B393" s="40"/>
      <c r="C393" s="41"/>
      <c r="D393" s="42"/>
      <c r="E393" s="43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5"/>
      <c r="W393" s="46"/>
      <c r="X393" s="46"/>
      <c r="Y393" s="41"/>
      <c r="Z393" s="41"/>
      <c r="AA393" s="41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1"/>
      <c r="AP393" s="41"/>
      <c r="AQ393" s="41"/>
      <c r="AR393" s="41"/>
      <c r="AS393" s="47"/>
      <c r="AT393" s="47"/>
      <c r="AU393" s="47"/>
      <c r="AV393" s="41"/>
      <c r="AW393" s="41"/>
      <c r="AX393" s="41"/>
      <c r="AY393" s="41"/>
      <c r="AZ393" s="41"/>
      <c r="BA393" s="41"/>
    </row>
    <row r="394" ht="21.0" customHeight="1">
      <c r="A394" s="1"/>
      <c r="B394" s="40"/>
      <c r="C394" s="41"/>
      <c r="D394" s="42"/>
      <c r="E394" s="43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5"/>
      <c r="W394" s="46"/>
      <c r="X394" s="46"/>
      <c r="Y394" s="41"/>
      <c r="Z394" s="41"/>
      <c r="AA394" s="41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1"/>
      <c r="AP394" s="41"/>
      <c r="AQ394" s="41"/>
      <c r="AR394" s="41"/>
      <c r="AS394" s="47"/>
      <c r="AT394" s="47"/>
      <c r="AU394" s="47"/>
      <c r="AV394" s="41"/>
      <c r="AW394" s="41"/>
      <c r="AX394" s="41"/>
      <c r="AY394" s="41"/>
      <c r="AZ394" s="41"/>
      <c r="BA394" s="41"/>
    </row>
    <row r="395" ht="21.0" customHeight="1">
      <c r="A395" s="1"/>
      <c r="B395" s="40"/>
      <c r="C395" s="41"/>
      <c r="D395" s="42"/>
      <c r="E395" s="43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5"/>
      <c r="W395" s="46"/>
      <c r="X395" s="46"/>
      <c r="Y395" s="41"/>
      <c r="Z395" s="41"/>
      <c r="AA395" s="41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1"/>
      <c r="AP395" s="41"/>
      <c r="AQ395" s="41"/>
      <c r="AR395" s="41"/>
      <c r="AS395" s="47"/>
      <c r="AT395" s="47"/>
      <c r="AU395" s="47"/>
      <c r="AV395" s="41"/>
      <c r="AW395" s="41"/>
      <c r="AX395" s="41"/>
      <c r="AY395" s="41"/>
      <c r="AZ395" s="41"/>
      <c r="BA395" s="41"/>
    </row>
    <row r="396" ht="21.0" customHeight="1">
      <c r="A396" s="1"/>
      <c r="B396" s="40"/>
      <c r="C396" s="41"/>
      <c r="D396" s="42"/>
      <c r="E396" s="43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5"/>
      <c r="W396" s="46"/>
      <c r="X396" s="46"/>
      <c r="Y396" s="41"/>
      <c r="Z396" s="41"/>
      <c r="AA396" s="41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1"/>
      <c r="AP396" s="41"/>
      <c r="AQ396" s="41"/>
      <c r="AR396" s="41"/>
      <c r="AS396" s="47"/>
      <c r="AT396" s="47"/>
      <c r="AU396" s="47"/>
      <c r="AV396" s="41"/>
      <c r="AW396" s="41"/>
      <c r="AX396" s="41"/>
      <c r="AY396" s="41"/>
      <c r="AZ396" s="41"/>
      <c r="BA396" s="41"/>
    </row>
    <row r="397" ht="21.0" customHeight="1">
      <c r="A397" s="1"/>
      <c r="B397" s="40"/>
      <c r="C397" s="41"/>
      <c r="D397" s="42"/>
      <c r="E397" s="43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5"/>
      <c r="W397" s="46"/>
      <c r="X397" s="46"/>
      <c r="Y397" s="41"/>
      <c r="Z397" s="41"/>
      <c r="AA397" s="41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1"/>
      <c r="AP397" s="41"/>
      <c r="AQ397" s="41"/>
      <c r="AR397" s="41"/>
      <c r="AS397" s="47"/>
      <c r="AT397" s="47"/>
      <c r="AU397" s="47"/>
      <c r="AV397" s="41"/>
      <c r="AW397" s="41"/>
      <c r="AX397" s="41"/>
      <c r="AY397" s="41"/>
      <c r="AZ397" s="41"/>
      <c r="BA397" s="41"/>
    </row>
    <row r="398" ht="21.0" customHeight="1">
      <c r="A398" s="1"/>
      <c r="B398" s="40"/>
      <c r="C398" s="41"/>
      <c r="D398" s="42"/>
      <c r="E398" s="43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5"/>
      <c r="W398" s="46"/>
      <c r="X398" s="46"/>
      <c r="Y398" s="41"/>
      <c r="Z398" s="41"/>
      <c r="AA398" s="41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1"/>
      <c r="AP398" s="41"/>
      <c r="AQ398" s="41"/>
      <c r="AR398" s="41"/>
      <c r="AS398" s="47"/>
      <c r="AT398" s="47"/>
      <c r="AU398" s="47"/>
      <c r="AV398" s="41"/>
      <c r="AW398" s="41"/>
      <c r="AX398" s="41"/>
      <c r="AY398" s="41"/>
      <c r="AZ398" s="41"/>
      <c r="BA398" s="41"/>
    </row>
    <row r="399" ht="21.0" customHeight="1">
      <c r="A399" s="1"/>
      <c r="B399" s="40"/>
      <c r="C399" s="41"/>
      <c r="D399" s="42"/>
      <c r="E399" s="43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5"/>
      <c r="W399" s="46"/>
      <c r="X399" s="46"/>
      <c r="Y399" s="41"/>
      <c r="Z399" s="41"/>
      <c r="AA399" s="41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1"/>
      <c r="AP399" s="41"/>
      <c r="AQ399" s="41"/>
      <c r="AR399" s="41"/>
      <c r="AS399" s="47"/>
      <c r="AT399" s="47"/>
      <c r="AU399" s="47"/>
      <c r="AV399" s="41"/>
      <c r="AW399" s="41"/>
      <c r="AX399" s="41"/>
      <c r="AY399" s="41"/>
      <c r="AZ399" s="41"/>
      <c r="BA399" s="41"/>
    </row>
    <row r="400" ht="21.0" customHeight="1">
      <c r="A400" s="1"/>
      <c r="B400" s="40"/>
      <c r="C400" s="41"/>
      <c r="D400" s="42"/>
      <c r="E400" s="43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5"/>
      <c r="W400" s="46"/>
      <c r="X400" s="46"/>
      <c r="Y400" s="41"/>
      <c r="Z400" s="41"/>
      <c r="AA400" s="41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1"/>
      <c r="AP400" s="41"/>
      <c r="AQ400" s="41"/>
      <c r="AR400" s="41"/>
      <c r="AS400" s="47"/>
      <c r="AT400" s="47"/>
      <c r="AU400" s="47"/>
      <c r="AV400" s="41"/>
      <c r="AW400" s="41"/>
      <c r="AX400" s="41"/>
      <c r="AY400" s="41"/>
      <c r="AZ400" s="41"/>
      <c r="BA400" s="41"/>
    </row>
    <row r="401" ht="21.0" customHeight="1">
      <c r="A401" s="1"/>
      <c r="B401" s="40"/>
      <c r="C401" s="41"/>
      <c r="D401" s="42"/>
      <c r="E401" s="43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5"/>
      <c r="W401" s="46"/>
      <c r="X401" s="46"/>
      <c r="Y401" s="41"/>
      <c r="Z401" s="41"/>
      <c r="AA401" s="41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1"/>
      <c r="AP401" s="41"/>
      <c r="AQ401" s="41"/>
      <c r="AR401" s="41"/>
      <c r="AS401" s="47"/>
      <c r="AT401" s="47"/>
      <c r="AU401" s="47"/>
      <c r="AV401" s="41"/>
      <c r="AW401" s="41"/>
      <c r="AX401" s="41"/>
      <c r="AY401" s="41"/>
      <c r="AZ401" s="41"/>
      <c r="BA401" s="41"/>
    </row>
    <row r="402" ht="21.0" customHeight="1">
      <c r="A402" s="1"/>
      <c r="B402" s="40"/>
      <c r="C402" s="41"/>
      <c r="D402" s="42"/>
      <c r="E402" s="43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5"/>
      <c r="W402" s="46"/>
      <c r="X402" s="46"/>
      <c r="Y402" s="41"/>
      <c r="Z402" s="41"/>
      <c r="AA402" s="41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1"/>
      <c r="AP402" s="41"/>
      <c r="AQ402" s="41"/>
      <c r="AR402" s="41"/>
      <c r="AS402" s="47"/>
      <c r="AT402" s="47"/>
      <c r="AU402" s="47"/>
      <c r="AV402" s="41"/>
      <c r="AW402" s="41"/>
      <c r="AX402" s="41"/>
      <c r="AY402" s="41"/>
      <c r="AZ402" s="41"/>
      <c r="BA402" s="41"/>
    </row>
    <row r="403" ht="21.0" customHeight="1">
      <c r="A403" s="1"/>
      <c r="B403" s="40"/>
      <c r="C403" s="41"/>
      <c r="D403" s="42"/>
      <c r="E403" s="43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5"/>
      <c r="W403" s="46"/>
      <c r="X403" s="46"/>
      <c r="Y403" s="41"/>
      <c r="Z403" s="41"/>
      <c r="AA403" s="41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1"/>
      <c r="AP403" s="41"/>
      <c r="AQ403" s="41"/>
      <c r="AR403" s="41"/>
      <c r="AS403" s="47"/>
      <c r="AT403" s="47"/>
      <c r="AU403" s="47"/>
      <c r="AV403" s="41"/>
      <c r="AW403" s="41"/>
      <c r="AX403" s="41"/>
      <c r="AY403" s="41"/>
      <c r="AZ403" s="41"/>
      <c r="BA403" s="41"/>
    </row>
    <row r="404" ht="21.0" customHeight="1">
      <c r="A404" s="1"/>
      <c r="B404" s="40"/>
      <c r="C404" s="41"/>
      <c r="D404" s="42"/>
      <c r="E404" s="43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5"/>
      <c r="W404" s="46"/>
      <c r="X404" s="46"/>
      <c r="Y404" s="41"/>
      <c r="Z404" s="41"/>
      <c r="AA404" s="41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1"/>
      <c r="AP404" s="41"/>
      <c r="AQ404" s="41"/>
      <c r="AR404" s="41"/>
      <c r="AS404" s="47"/>
      <c r="AT404" s="47"/>
      <c r="AU404" s="47"/>
      <c r="AV404" s="41"/>
      <c r="AW404" s="41"/>
      <c r="AX404" s="41"/>
      <c r="AY404" s="41"/>
      <c r="AZ404" s="41"/>
      <c r="BA404" s="41"/>
    </row>
    <row r="405" ht="21.0" customHeight="1">
      <c r="A405" s="1"/>
      <c r="B405" s="40"/>
      <c r="C405" s="41"/>
      <c r="D405" s="42"/>
      <c r="E405" s="43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5"/>
      <c r="W405" s="46"/>
      <c r="X405" s="46"/>
      <c r="Y405" s="41"/>
      <c r="Z405" s="41"/>
      <c r="AA405" s="41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1"/>
      <c r="AP405" s="41"/>
      <c r="AQ405" s="41"/>
      <c r="AR405" s="41"/>
      <c r="AS405" s="47"/>
      <c r="AT405" s="47"/>
      <c r="AU405" s="47"/>
      <c r="AV405" s="41"/>
      <c r="AW405" s="41"/>
      <c r="AX405" s="41"/>
      <c r="AY405" s="41"/>
      <c r="AZ405" s="41"/>
      <c r="BA405" s="41"/>
    </row>
    <row r="406" ht="21.0" customHeight="1">
      <c r="A406" s="1"/>
      <c r="B406" s="40"/>
      <c r="C406" s="41"/>
      <c r="D406" s="42"/>
      <c r="E406" s="43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5"/>
      <c r="W406" s="46"/>
      <c r="X406" s="46"/>
      <c r="Y406" s="41"/>
      <c r="Z406" s="41"/>
      <c r="AA406" s="41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1"/>
      <c r="AP406" s="41"/>
      <c r="AQ406" s="41"/>
      <c r="AR406" s="41"/>
      <c r="AS406" s="47"/>
      <c r="AT406" s="47"/>
      <c r="AU406" s="47"/>
      <c r="AV406" s="41"/>
      <c r="AW406" s="41"/>
      <c r="AX406" s="41"/>
      <c r="AY406" s="41"/>
      <c r="AZ406" s="41"/>
      <c r="BA406" s="41"/>
    </row>
    <row r="407" ht="21.0" customHeight="1">
      <c r="A407" s="1"/>
      <c r="B407" s="40"/>
      <c r="C407" s="41"/>
      <c r="D407" s="42"/>
      <c r="E407" s="43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5"/>
      <c r="W407" s="46"/>
      <c r="X407" s="46"/>
      <c r="Y407" s="41"/>
      <c r="Z407" s="41"/>
      <c r="AA407" s="41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1"/>
      <c r="AP407" s="41"/>
      <c r="AQ407" s="41"/>
      <c r="AR407" s="41"/>
      <c r="AS407" s="47"/>
      <c r="AT407" s="47"/>
      <c r="AU407" s="47"/>
      <c r="AV407" s="41"/>
      <c r="AW407" s="41"/>
      <c r="AX407" s="41"/>
      <c r="AY407" s="41"/>
      <c r="AZ407" s="41"/>
      <c r="BA407" s="41"/>
    </row>
    <row r="408" ht="21.0" customHeight="1">
      <c r="A408" s="1"/>
      <c r="B408" s="40"/>
      <c r="C408" s="41"/>
      <c r="D408" s="42"/>
      <c r="E408" s="43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5"/>
      <c r="W408" s="46"/>
      <c r="X408" s="46"/>
      <c r="Y408" s="41"/>
      <c r="Z408" s="41"/>
      <c r="AA408" s="41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1"/>
      <c r="AP408" s="41"/>
      <c r="AQ408" s="41"/>
      <c r="AR408" s="41"/>
      <c r="AS408" s="47"/>
      <c r="AT408" s="47"/>
      <c r="AU408" s="47"/>
      <c r="AV408" s="41"/>
      <c r="AW408" s="41"/>
      <c r="AX408" s="41"/>
      <c r="AY408" s="41"/>
      <c r="AZ408" s="41"/>
      <c r="BA408" s="41"/>
    </row>
    <row r="409" ht="21.0" customHeight="1">
      <c r="A409" s="1"/>
      <c r="B409" s="40"/>
      <c r="C409" s="41"/>
      <c r="D409" s="42"/>
      <c r="E409" s="43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5"/>
      <c r="W409" s="46"/>
      <c r="X409" s="46"/>
      <c r="Y409" s="41"/>
      <c r="Z409" s="41"/>
      <c r="AA409" s="41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1"/>
      <c r="AP409" s="41"/>
      <c r="AQ409" s="41"/>
      <c r="AR409" s="41"/>
      <c r="AS409" s="47"/>
      <c r="AT409" s="47"/>
      <c r="AU409" s="47"/>
      <c r="AV409" s="41"/>
      <c r="AW409" s="41"/>
      <c r="AX409" s="41"/>
      <c r="AY409" s="41"/>
      <c r="AZ409" s="41"/>
      <c r="BA409" s="41"/>
    </row>
    <row r="410" ht="21.0" customHeight="1">
      <c r="A410" s="1"/>
      <c r="B410" s="40"/>
      <c r="C410" s="41"/>
      <c r="D410" s="42"/>
      <c r="E410" s="43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5"/>
      <c r="W410" s="46"/>
      <c r="X410" s="46"/>
      <c r="Y410" s="41"/>
      <c r="Z410" s="41"/>
      <c r="AA410" s="41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1"/>
      <c r="AP410" s="41"/>
      <c r="AQ410" s="41"/>
      <c r="AR410" s="41"/>
      <c r="AS410" s="47"/>
      <c r="AT410" s="47"/>
      <c r="AU410" s="47"/>
      <c r="AV410" s="41"/>
      <c r="AW410" s="41"/>
      <c r="AX410" s="41"/>
      <c r="AY410" s="41"/>
      <c r="AZ410" s="41"/>
      <c r="BA410" s="41"/>
    </row>
    <row r="411" ht="21.0" customHeight="1">
      <c r="A411" s="1"/>
      <c r="B411" s="40"/>
      <c r="C411" s="41"/>
      <c r="D411" s="42"/>
      <c r="E411" s="43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5"/>
      <c r="W411" s="46"/>
      <c r="X411" s="46"/>
      <c r="Y411" s="41"/>
      <c r="Z411" s="41"/>
      <c r="AA411" s="41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1"/>
      <c r="AP411" s="41"/>
      <c r="AQ411" s="41"/>
      <c r="AR411" s="41"/>
      <c r="AS411" s="47"/>
      <c r="AT411" s="47"/>
      <c r="AU411" s="47"/>
      <c r="AV411" s="41"/>
      <c r="AW411" s="41"/>
      <c r="AX411" s="41"/>
      <c r="AY411" s="41"/>
      <c r="AZ411" s="41"/>
      <c r="BA411" s="41"/>
    </row>
    <row r="412" ht="21.0" customHeight="1">
      <c r="A412" s="1"/>
      <c r="B412" s="40"/>
      <c r="C412" s="41"/>
      <c r="D412" s="42"/>
      <c r="E412" s="43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5"/>
      <c r="W412" s="46"/>
      <c r="X412" s="46"/>
      <c r="Y412" s="41"/>
      <c r="Z412" s="41"/>
      <c r="AA412" s="41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1"/>
      <c r="AP412" s="41"/>
      <c r="AQ412" s="41"/>
      <c r="AR412" s="41"/>
      <c r="AS412" s="47"/>
      <c r="AT412" s="47"/>
      <c r="AU412" s="47"/>
      <c r="AV412" s="41"/>
      <c r="AW412" s="41"/>
      <c r="AX412" s="41"/>
      <c r="AY412" s="41"/>
      <c r="AZ412" s="41"/>
      <c r="BA412" s="41"/>
    </row>
    <row r="413" ht="21.0" customHeight="1">
      <c r="A413" s="1"/>
      <c r="B413" s="40"/>
      <c r="C413" s="41"/>
      <c r="D413" s="42"/>
      <c r="E413" s="43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5"/>
      <c r="W413" s="46"/>
      <c r="X413" s="46"/>
      <c r="Y413" s="41"/>
      <c r="Z413" s="41"/>
      <c r="AA413" s="41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1"/>
      <c r="AP413" s="41"/>
      <c r="AQ413" s="41"/>
      <c r="AR413" s="41"/>
      <c r="AS413" s="47"/>
      <c r="AT413" s="47"/>
      <c r="AU413" s="47"/>
      <c r="AV413" s="41"/>
      <c r="AW413" s="41"/>
      <c r="AX413" s="41"/>
      <c r="AY413" s="41"/>
      <c r="AZ413" s="41"/>
      <c r="BA413" s="41"/>
    </row>
    <row r="414" ht="21.0" customHeight="1">
      <c r="A414" s="1"/>
      <c r="B414" s="40"/>
      <c r="C414" s="41"/>
      <c r="D414" s="42"/>
      <c r="E414" s="43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5"/>
      <c r="W414" s="46"/>
      <c r="X414" s="46"/>
      <c r="Y414" s="41"/>
      <c r="Z414" s="41"/>
      <c r="AA414" s="41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1"/>
      <c r="AP414" s="41"/>
      <c r="AQ414" s="41"/>
      <c r="AR414" s="41"/>
      <c r="AS414" s="47"/>
      <c r="AT414" s="47"/>
      <c r="AU414" s="47"/>
      <c r="AV414" s="41"/>
      <c r="AW414" s="41"/>
      <c r="AX414" s="41"/>
      <c r="AY414" s="41"/>
      <c r="AZ414" s="41"/>
      <c r="BA414" s="41"/>
    </row>
    <row r="415" ht="21.0" customHeight="1">
      <c r="A415" s="1"/>
      <c r="B415" s="40"/>
      <c r="C415" s="41"/>
      <c r="D415" s="42"/>
      <c r="E415" s="43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5"/>
      <c r="W415" s="46"/>
      <c r="X415" s="46"/>
      <c r="Y415" s="41"/>
      <c r="Z415" s="41"/>
      <c r="AA415" s="41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1"/>
      <c r="AP415" s="41"/>
      <c r="AQ415" s="41"/>
      <c r="AR415" s="41"/>
      <c r="AS415" s="47"/>
      <c r="AT415" s="47"/>
      <c r="AU415" s="47"/>
      <c r="AV415" s="41"/>
      <c r="AW415" s="41"/>
      <c r="AX415" s="41"/>
      <c r="AY415" s="41"/>
      <c r="AZ415" s="41"/>
      <c r="BA415" s="41"/>
    </row>
    <row r="416" ht="21.0" customHeight="1">
      <c r="A416" s="1"/>
      <c r="B416" s="40"/>
      <c r="C416" s="41"/>
      <c r="D416" s="42"/>
      <c r="E416" s="43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5"/>
      <c r="W416" s="46"/>
      <c r="X416" s="46"/>
      <c r="Y416" s="41"/>
      <c r="Z416" s="41"/>
      <c r="AA416" s="41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1"/>
      <c r="AP416" s="41"/>
      <c r="AQ416" s="41"/>
      <c r="AR416" s="41"/>
      <c r="AS416" s="47"/>
      <c r="AT416" s="47"/>
      <c r="AU416" s="47"/>
      <c r="AV416" s="41"/>
      <c r="AW416" s="41"/>
      <c r="AX416" s="41"/>
      <c r="AY416" s="41"/>
      <c r="AZ416" s="41"/>
      <c r="BA416" s="41"/>
    </row>
    <row r="417" ht="21.0" customHeight="1">
      <c r="A417" s="1"/>
      <c r="B417" s="40"/>
      <c r="C417" s="41"/>
      <c r="D417" s="42"/>
      <c r="E417" s="43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5"/>
      <c r="W417" s="46"/>
      <c r="X417" s="46"/>
      <c r="Y417" s="41"/>
      <c r="Z417" s="41"/>
      <c r="AA417" s="41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1"/>
      <c r="AP417" s="41"/>
      <c r="AQ417" s="41"/>
      <c r="AR417" s="41"/>
      <c r="AS417" s="47"/>
      <c r="AT417" s="47"/>
      <c r="AU417" s="47"/>
      <c r="AV417" s="41"/>
      <c r="AW417" s="41"/>
      <c r="AX417" s="41"/>
      <c r="AY417" s="41"/>
      <c r="AZ417" s="41"/>
      <c r="BA417" s="41"/>
    </row>
    <row r="418" ht="21.0" customHeight="1">
      <c r="A418" s="1"/>
      <c r="B418" s="40"/>
      <c r="C418" s="41"/>
      <c r="D418" s="42"/>
      <c r="E418" s="43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5"/>
      <c r="W418" s="46"/>
      <c r="X418" s="46"/>
      <c r="Y418" s="41"/>
      <c r="Z418" s="41"/>
      <c r="AA418" s="41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1"/>
      <c r="AP418" s="41"/>
      <c r="AQ418" s="41"/>
      <c r="AR418" s="41"/>
      <c r="AS418" s="47"/>
      <c r="AT418" s="47"/>
      <c r="AU418" s="47"/>
      <c r="AV418" s="41"/>
      <c r="AW418" s="41"/>
      <c r="AX418" s="41"/>
      <c r="AY418" s="41"/>
      <c r="AZ418" s="41"/>
      <c r="BA418" s="41"/>
    </row>
    <row r="419" ht="21.0" customHeight="1">
      <c r="A419" s="1"/>
      <c r="B419" s="40"/>
      <c r="C419" s="41"/>
      <c r="D419" s="42"/>
      <c r="E419" s="43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5"/>
      <c r="W419" s="46"/>
      <c r="X419" s="46"/>
      <c r="Y419" s="41"/>
      <c r="Z419" s="41"/>
      <c r="AA419" s="41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1"/>
      <c r="AP419" s="41"/>
      <c r="AQ419" s="41"/>
      <c r="AR419" s="41"/>
      <c r="AS419" s="47"/>
      <c r="AT419" s="47"/>
      <c r="AU419" s="47"/>
      <c r="AV419" s="41"/>
      <c r="AW419" s="41"/>
      <c r="AX419" s="41"/>
      <c r="AY419" s="41"/>
      <c r="AZ419" s="41"/>
      <c r="BA419" s="41"/>
    </row>
    <row r="420" ht="21.0" customHeight="1">
      <c r="A420" s="1"/>
      <c r="B420" s="40"/>
      <c r="C420" s="41"/>
      <c r="D420" s="42"/>
      <c r="E420" s="43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5"/>
      <c r="W420" s="46"/>
      <c r="X420" s="46"/>
      <c r="Y420" s="41"/>
      <c r="Z420" s="41"/>
      <c r="AA420" s="41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1"/>
      <c r="AP420" s="41"/>
      <c r="AQ420" s="41"/>
      <c r="AR420" s="41"/>
      <c r="AS420" s="47"/>
      <c r="AT420" s="47"/>
      <c r="AU420" s="47"/>
      <c r="AV420" s="41"/>
      <c r="AW420" s="41"/>
      <c r="AX420" s="41"/>
      <c r="AY420" s="41"/>
      <c r="AZ420" s="41"/>
      <c r="BA420" s="41"/>
    </row>
    <row r="421" ht="21.0" customHeight="1">
      <c r="A421" s="1"/>
      <c r="B421" s="40"/>
      <c r="C421" s="41"/>
      <c r="D421" s="42"/>
      <c r="E421" s="43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5"/>
      <c r="W421" s="46"/>
      <c r="X421" s="46"/>
      <c r="Y421" s="41"/>
      <c r="Z421" s="41"/>
      <c r="AA421" s="41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1"/>
      <c r="AP421" s="41"/>
      <c r="AQ421" s="41"/>
      <c r="AR421" s="41"/>
      <c r="AS421" s="47"/>
      <c r="AT421" s="47"/>
      <c r="AU421" s="47"/>
      <c r="AV421" s="41"/>
      <c r="AW421" s="41"/>
      <c r="AX421" s="41"/>
      <c r="AY421" s="41"/>
      <c r="AZ421" s="41"/>
      <c r="BA421" s="41"/>
    </row>
    <row r="422" ht="21.0" customHeight="1">
      <c r="A422" s="1"/>
      <c r="B422" s="40"/>
      <c r="C422" s="41"/>
      <c r="D422" s="42"/>
      <c r="E422" s="43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5"/>
      <c r="W422" s="46"/>
      <c r="X422" s="46"/>
      <c r="Y422" s="41"/>
      <c r="Z422" s="41"/>
      <c r="AA422" s="41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1"/>
      <c r="AP422" s="41"/>
      <c r="AQ422" s="41"/>
      <c r="AR422" s="41"/>
      <c r="AS422" s="47"/>
      <c r="AT422" s="47"/>
      <c r="AU422" s="47"/>
      <c r="AV422" s="41"/>
      <c r="AW422" s="41"/>
      <c r="AX422" s="41"/>
      <c r="AY422" s="41"/>
      <c r="AZ422" s="41"/>
      <c r="BA422" s="41"/>
    </row>
    <row r="423" ht="21.0" customHeight="1">
      <c r="A423" s="1"/>
      <c r="B423" s="40"/>
      <c r="C423" s="41"/>
      <c r="D423" s="42"/>
      <c r="E423" s="43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5"/>
      <c r="W423" s="46"/>
      <c r="X423" s="46"/>
      <c r="Y423" s="41"/>
      <c r="Z423" s="41"/>
      <c r="AA423" s="41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1"/>
      <c r="AP423" s="41"/>
      <c r="AQ423" s="41"/>
      <c r="AR423" s="41"/>
      <c r="AS423" s="47"/>
      <c r="AT423" s="47"/>
      <c r="AU423" s="47"/>
      <c r="AV423" s="41"/>
      <c r="AW423" s="41"/>
      <c r="AX423" s="41"/>
      <c r="AY423" s="41"/>
      <c r="AZ423" s="41"/>
      <c r="BA423" s="41"/>
    </row>
    <row r="424" ht="21.0" customHeight="1">
      <c r="A424" s="1"/>
      <c r="B424" s="40"/>
      <c r="C424" s="41"/>
      <c r="D424" s="42"/>
      <c r="E424" s="43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5"/>
      <c r="W424" s="46"/>
      <c r="X424" s="46"/>
      <c r="Y424" s="41"/>
      <c r="Z424" s="41"/>
      <c r="AA424" s="41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1"/>
      <c r="AP424" s="41"/>
      <c r="AQ424" s="41"/>
      <c r="AR424" s="41"/>
      <c r="AS424" s="47"/>
      <c r="AT424" s="47"/>
      <c r="AU424" s="47"/>
      <c r="AV424" s="41"/>
      <c r="AW424" s="41"/>
      <c r="AX424" s="41"/>
      <c r="AY424" s="41"/>
      <c r="AZ424" s="41"/>
      <c r="BA424" s="41"/>
    </row>
    <row r="425" ht="21.0" customHeight="1">
      <c r="A425" s="1"/>
      <c r="B425" s="40"/>
      <c r="C425" s="41"/>
      <c r="D425" s="42"/>
      <c r="E425" s="43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5"/>
      <c r="W425" s="46"/>
      <c r="X425" s="46"/>
      <c r="Y425" s="41"/>
      <c r="Z425" s="41"/>
      <c r="AA425" s="41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1"/>
      <c r="AP425" s="41"/>
      <c r="AQ425" s="41"/>
      <c r="AR425" s="41"/>
      <c r="AS425" s="47"/>
      <c r="AT425" s="47"/>
      <c r="AU425" s="47"/>
      <c r="AV425" s="41"/>
      <c r="AW425" s="41"/>
      <c r="AX425" s="41"/>
      <c r="AY425" s="41"/>
      <c r="AZ425" s="41"/>
      <c r="BA425" s="41"/>
    </row>
    <row r="426" ht="21.0" customHeight="1">
      <c r="A426" s="1"/>
      <c r="B426" s="40"/>
      <c r="C426" s="41"/>
      <c r="D426" s="42"/>
      <c r="E426" s="43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5"/>
      <c r="W426" s="46"/>
      <c r="X426" s="46"/>
      <c r="Y426" s="41"/>
      <c r="Z426" s="41"/>
      <c r="AA426" s="41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1"/>
      <c r="AP426" s="41"/>
      <c r="AQ426" s="41"/>
      <c r="AR426" s="41"/>
      <c r="AS426" s="47"/>
      <c r="AT426" s="47"/>
      <c r="AU426" s="47"/>
      <c r="AV426" s="41"/>
      <c r="AW426" s="41"/>
      <c r="AX426" s="41"/>
      <c r="AY426" s="41"/>
      <c r="AZ426" s="41"/>
      <c r="BA426" s="41"/>
    </row>
    <row r="427" ht="21.0" customHeight="1">
      <c r="A427" s="1"/>
      <c r="B427" s="40"/>
      <c r="C427" s="41"/>
      <c r="D427" s="42"/>
      <c r="E427" s="43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5"/>
      <c r="W427" s="46"/>
      <c r="X427" s="46"/>
      <c r="Y427" s="41"/>
      <c r="Z427" s="41"/>
      <c r="AA427" s="41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1"/>
      <c r="AP427" s="41"/>
      <c r="AQ427" s="41"/>
      <c r="AR427" s="41"/>
      <c r="AS427" s="47"/>
      <c r="AT427" s="47"/>
      <c r="AU427" s="47"/>
      <c r="AV427" s="41"/>
      <c r="AW427" s="41"/>
      <c r="AX427" s="41"/>
      <c r="AY427" s="41"/>
      <c r="AZ427" s="41"/>
      <c r="BA427" s="41"/>
    </row>
    <row r="428" ht="21.0" customHeight="1">
      <c r="A428" s="1"/>
      <c r="B428" s="40"/>
      <c r="C428" s="41"/>
      <c r="D428" s="42"/>
      <c r="E428" s="43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5"/>
      <c r="W428" s="46"/>
      <c r="X428" s="46"/>
      <c r="Y428" s="41"/>
      <c r="Z428" s="41"/>
      <c r="AA428" s="41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1"/>
      <c r="AP428" s="41"/>
      <c r="AQ428" s="41"/>
      <c r="AR428" s="41"/>
      <c r="AS428" s="47"/>
      <c r="AT428" s="47"/>
      <c r="AU428" s="47"/>
      <c r="AV428" s="41"/>
      <c r="AW428" s="41"/>
      <c r="AX428" s="41"/>
      <c r="AY428" s="41"/>
      <c r="AZ428" s="41"/>
      <c r="BA428" s="41"/>
    </row>
    <row r="429" ht="21.0" customHeight="1">
      <c r="A429" s="1"/>
      <c r="B429" s="40"/>
      <c r="C429" s="41"/>
      <c r="D429" s="42"/>
      <c r="E429" s="43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5"/>
      <c r="W429" s="46"/>
      <c r="X429" s="46"/>
      <c r="Y429" s="41"/>
      <c r="Z429" s="41"/>
      <c r="AA429" s="41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1"/>
      <c r="AP429" s="41"/>
      <c r="AQ429" s="41"/>
      <c r="AR429" s="41"/>
      <c r="AS429" s="47"/>
      <c r="AT429" s="47"/>
      <c r="AU429" s="47"/>
      <c r="AV429" s="41"/>
      <c r="AW429" s="41"/>
      <c r="AX429" s="41"/>
      <c r="AY429" s="41"/>
      <c r="AZ429" s="41"/>
      <c r="BA429" s="41"/>
    </row>
    <row r="430" ht="21.0" customHeight="1">
      <c r="A430" s="1"/>
      <c r="B430" s="40"/>
      <c r="C430" s="41"/>
      <c r="D430" s="42"/>
      <c r="E430" s="43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5"/>
      <c r="W430" s="46"/>
      <c r="X430" s="46"/>
      <c r="Y430" s="41"/>
      <c r="Z430" s="41"/>
      <c r="AA430" s="41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1"/>
      <c r="AP430" s="41"/>
      <c r="AQ430" s="41"/>
      <c r="AR430" s="41"/>
      <c r="AS430" s="47"/>
      <c r="AT430" s="47"/>
      <c r="AU430" s="47"/>
      <c r="AV430" s="41"/>
      <c r="AW430" s="41"/>
      <c r="AX430" s="41"/>
      <c r="AY430" s="41"/>
      <c r="AZ430" s="41"/>
      <c r="BA430" s="41"/>
    </row>
    <row r="431" ht="21.0" customHeight="1">
      <c r="A431" s="1"/>
      <c r="B431" s="40"/>
      <c r="C431" s="41"/>
      <c r="D431" s="42"/>
      <c r="E431" s="43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5"/>
      <c r="W431" s="46"/>
      <c r="X431" s="46"/>
      <c r="Y431" s="41"/>
      <c r="Z431" s="41"/>
      <c r="AA431" s="41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1"/>
      <c r="AP431" s="41"/>
      <c r="AQ431" s="41"/>
      <c r="AR431" s="41"/>
      <c r="AS431" s="47"/>
      <c r="AT431" s="47"/>
      <c r="AU431" s="47"/>
      <c r="AV431" s="41"/>
      <c r="AW431" s="41"/>
      <c r="AX431" s="41"/>
      <c r="AY431" s="41"/>
      <c r="AZ431" s="41"/>
      <c r="BA431" s="41"/>
    </row>
    <row r="432" ht="21.0" customHeight="1">
      <c r="A432" s="1"/>
      <c r="B432" s="40"/>
      <c r="C432" s="41"/>
      <c r="D432" s="42"/>
      <c r="E432" s="43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5"/>
      <c r="W432" s="46"/>
      <c r="X432" s="46"/>
      <c r="Y432" s="41"/>
      <c r="Z432" s="41"/>
      <c r="AA432" s="41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1"/>
      <c r="AP432" s="41"/>
      <c r="AQ432" s="41"/>
      <c r="AR432" s="41"/>
      <c r="AS432" s="47"/>
      <c r="AT432" s="47"/>
      <c r="AU432" s="47"/>
      <c r="AV432" s="41"/>
      <c r="AW432" s="41"/>
      <c r="AX432" s="41"/>
      <c r="AY432" s="41"/>
      <c r="AZ432" s="41"/>
      <c r="BA432" s="41"/>
    </row>
    <row r="433" ht="21.0" customHeight="1">
      <c r="A433" s="1"/>
      <c r="B433" s="40"/>
      <c r="C433" s="41"/>
      <c r="D433" s="42"/>
      <c r="E433" s="43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5"/>
      <c r="W433" s="46"/>
      <c r="X433" s="46"/>
      <c r="Y433" s="41"/>
      <c r="Z433" s="41"/>
      <c r="AA433" s="41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1"/>
      <c r="AP433" s="41"/>
      <c r="AQ433" s="41"/>
      <c r="AR433" s="41"/>
      <c r="AS433" s="47"/>
      <c r="AT433" s="47"/>
      <c r="AU433" s="47"/>
      <c r="AV433" s="41"/>
      <c r="AW433" s="41"/>
      <c r="AX433" s="41"/>
      <c r="AY433" s="41"/>
      <c r="AZ433" s="41"/>
      <c r="BA433" s="41"/>
    </row>
    <row r="434" ht="21.0" customHeight="1">
      <c r="A434" s="1"/>
      <c r="B434" s="40"/>
      <c r="C434" s="41"/>
      <c r="D434" s="42"/>
      <c r="E434" s="43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5"/>
      <c r="W434" s="46"/>
      <c r="X434" s="46"/>
      <c r="Y434" s="41"/>
      <c r="Z434" s="41"/>
      <c r="AA434" s="41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1"/>
      <c r="AP434" s="41"/>
      <c r="AQ434" s="41"/>
      <c r="AR434" s="41"/>
      <c r="AS434" s="47"/>
      <c r="AT434" s="47"/>
      <c r="AU434" s="47"/>
      <c r="AV434" s="41"/>
      <c r="AW434" s="41"/>
      <c r="AX434" s="41"/>
      <c r="AY434" s="41"/>
      <c r="AZ434" s="41"/>
      <c r="BA434" s="41"/>
    </row>
    <row r="435" ht="21.0" customHeight="1">
      <c r="A435" s="1"/>
      <c r="B435" s="40"/>
      <c r="C435" s="41"/>
      <c r="D435" s="42"/>
      <c r="E435" s="43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5"/>
      <c r="W435" s="46"/>
      <c r="X435" s="46"/>
      <c r="Y435" s="41"/>
      <c r="Z435" s="41"/>
      <c r="AA435" s="41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1"/>
      <c r="AP435" s="41"/>
      <c r="AQ435" s="41"/>
      <c r="AR435" s="41"/>
      <c r="AS435" s="47"/>
      <c r="AT435" s="47"/>
      <c r="AU435" s="47"/>
      <c r="AV435" s="41"/>
      <c r="AW435" s="41"/>
      <c r="AX435" s="41"/>
      <c r="AY435" s="41"/>
      <c r="AZ435" s="41"/>
      <c r="BA435" s="41"/>
    </row>
    <row r="436" ht="21.0" customHeight="1">
      <c r="A436" s="1"/>
      <c r="B436" s="40"/>
      <c r="C436" s="41"/>
      <c r="D436" s="42"/>
      <c r="E436" s="43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5"/>
      <c r="W436" s="46"/>
      <c r="X436" s="46"/>
      <c r="Y436" s="41"/>
      <c r="Z436" s="41"/>
      <c r="AA436" s="41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1"/>
      <c r="AP436" s="41"/>
      <c r="AQ436" s="41"/>
      <c r="AR436" s="41"/>
      <c r="AS436" s="47"/>
      <c r="AT436" s="47"/>
      <c r="AU436" s="47"/>
      <c r="AV436" s="41"/>
      <c r="AW436" s="41"/>
      <c r="AX436" s="41"/>
      <c r="AY436" s="41"/>
      <c r="AZ436" s="41"/>
      <c r="BA436" s="41"/>
    </row>
    <row r="437" ht="21.0" customHeight="1">
      <c r="A437" s="1"/>
      <c r="B437" s="40"/>
      <c r="C437" s="41"/>
      <c r="D437" s="42"/>
      <c r="E437" s="43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5"/>
      <c r="W437" s="46"/>
      <c r="X437" s="46"/>
      <c r="Y437" s="41"/>
      <c r="Z437" s="41"/>
      <c r="AA437" s="41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1"/>
      <c r="AP437" s="41"/>
      <c r="AQ437" s="41"/>
      <c r="AR437" s="41"/>
      <c r="AS437" s="47"/>
      <c r="AT437" s="47"/>
      <c r="AU437" s="47"/>
      <c r="AV437" s="41"/>
      <c r="AW437" s="41"/>
      <c r="AX437" s="41"/>
      <c r="AY437" s="41"/>
      <c r="AZ437" s="41"/>
      <c r="BA437" s="41"/>
    </row>
    <row r="438" ht="21.0" customHeight="1">
      <c r="A438" s="1"/>
      <c r="B438" s="40"/>
      <c r="C438" s="41"/>
      <c r="D438" s="42"/>
      <c r="E438" s="43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5"/>
      <c r="W438" s="46"/>
      <c r="X438" s="46"/>
      <c r="Y438" s="41"/>
      <c r="Z438" s="41"/>
      <c r="AA438" s="41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1"/>
      <c r="AP438" s="41"/>
      <c r="AQ438" s="41"/>
      <c r="AR438" s="41"/>
      <c r="AS438" s="47"/>
      <c r="AT438" s="47"/>
      <c r="AU438" s="47"/>
      <c r="AV438" s="41"/>
      <c r="AW438" s="41"/>
      <c r="AX438" s="41"/>
      <c r="AY438" s="41"/>
      <c r="AZ438" s="41"/>
      <c r="BA438" s="41"/>
    </row>
    <row r="439" ht="21.0" customHeight="1">
      <c r="A439" s="1"/>
      <c r="B439" s="40"/>
      <c r="C439" s="41"/>
      <c r="D439" s="42"/>
      <c r="E439" s="43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5"/>
      <c r="W439" s="46"/>
      <c r="X439" s="46"/>
      <c r="Y439" s="41"/>
      <c r="Z439" s="41"/>
      <c r="AA439" s="41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1"/>
      <c r="AP439" s="41"/>
      <c r="AQ439" s="41"/>
      <c r="AR439" s="41"/>
      <c r="AS439" s="47"/>
      <c r="AT439" s="47"/>
      <c r="AU439" s="47"/>
      <c r="AV439" s="41"/>
      <c r="AW439" s="41"/>
      <c r="AX439" s="41"/>
      <c r="AY439" s="41"/>
      <c r="AZ439" s="41"/>
      <c r="BA439" s="41"/>
    </row>
    <row r="440" ht="21.0" customHeight="1">
      <c r="A440" s="1"/>
      <c r="B440" s="40"/>
      <c r="C440" s="41"/>
      <c r="D440" s="42"/>
      <c r="E440" s="43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5"/>
      <c r="W440" s="46"/>
      <c r="X440" s="46"/>
      <c r="Y440" s="41"/>
      <c r="Z440" s="41"/>
      <c r="AA440" s="41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1"/>
      <c r="AP440" s="41"/>
      <c r="AQ440" s="41"/>
      <c r="AR440" s="41"/>
      <c r="AS440" s="47"/>
      <c r="AT440" s="47"/>
      <c r="AU440" s="47"/>
      <c r="AV440" s="41"/>
      <c r="AW440" s="41"/>
      <c r="AX440" s="41"/>
      <c r="AY440" s="41"/>
      <c r="AZ440" s="41"/>
      <c r="BA440" s="41"/>
    </row>
    <row r="441" ht="21.0" customHeight="1">
      <c r="A441" s="1"/>
      <c r="B441" s="40"/>
      <c r="C441" s="41"/>
      <c r="D441" s="42"/>
      <c r="E441" s="43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5"/>
      <c r="W441" s="46"/>
      <c r="X441" s="46"/>
      <c r="Y441" s="41"/>
      <c r="Z441" s="41"/>
      <c r="AA441" s="41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1"/>
      <c r="AP441" s="41"/>
      <c r="AQ441" s="41"/>
      <c r="AR441" s="41"/>
      <c r="AS441" s="47"/>
      <c r="AT441" s="47"/>
      <c r="AU441" s="47"/>
      <c r="AV441" s="41"/>
      <c r="AW441" s="41"/>
      <c r="AX441" s="41"/>
      <c r="AY441" s="41"/>
      <c r="AZ441" s="41"/>
      <c r="BA441" s="41"/>
    </row>
    <row r="442" ht="21.0" customHeight="1">
      <c r="A442" s="1"/>
      <c r="B442" s="40"/>
      <c r="C442" s="41"/>
      <c r="D442" s="42"/>
      <c r="E442" s="43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5"/>
      <c r="W442" s="46"/>
      <c r="X442" s="46"/>
      <c r="Y442" s="41"/>
      <c r="Z442" s="41"/>
      <c r="AA442" s="41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1"/>
      <c r="AP442" s="41"/>
      <c r="AQ442" s="41"/>
      <c r="AR442" s="41"/>
      <c r="AS442" s="47"/>
      <c r="AT442" s="47"/>
      <c r="AU442" s="47"/>
      <c r="AV442" s="41"/>
      <c r="AW442" s="41"/>
      <c r="AX442" s="41"/>
      <c r="AY442" s="41"/>
      <c r="AZ442" s="41"/>
      <c r="BA442" s="41"/>
    </row>
    <row r="443" ht="21.0" customHeight="1">
      <c r="A443" s="1"/>
      <c r="B443" s="40"/>
      <c r="C443" s="41"/>
      <c r="D443" s="42"/>
      <c r="E443" s="43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5"/>
      <c r="W443" s="46"/>
      <c r="X443" s="46"/>
      <c r="Y443" s="41"/>
      <c r="Z443" s="41"/>
      <c r="AA443" s="41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1"/>
      <c r="AP443" s="41"/>
      <c r="AQ443" s="41"/>
      <c r="AR443" s="41"/>
      <c r="AS443" s="47"/>
      <c r="AT443" s="47"/>
      <c r="AU443" s="47"/>
      <c r="AV443" s="41"/>
      <c r="AW443" s="41"/>
      <c r="AX443" s="41"/>
      <c r="AY443" s="41"/>
      <c r="AZ443" s="41"/>
      <c r="BA443" s="41"/>
    </row>
    <row r="444" ht="21.0" customHeight="1">
      <c r="A444" s="1"/>
      <c r="B444" s="40"/>
      <c r="C444" s="41"/>
      <c r="D444" s="42"/>
      <c r="E444" s="43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5"/>
      <c r="W444" s="46"/>
      <c r="X444" s="46"/>
      <c r="Y444" s="41"/>
      <c r="Z444" s="41"/>
      <c r="AA444" s="41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1"/>
      <c r="AP444" s="41"/>
      <c r="AQ444" s="41"/>
      <c r="AR444" s="41"/>
      <c r="AS444" s="47"/>
      <c r="AT444" s="47"/>
      <c r="AU444" s="47"/>
      <c r="AV444" s="41"/>
      <c r="AW444" s="41"/>
      <c r="AX444" s="41"/>
      <c r="AY444" s="41"/>
      <c r="AZ444" s="41"/>
      <c r="BA444" s="41"/>
    </row>
    <row r="445" ht="21.0" customHeight="1">
      <c r="A445" s="1"/>
      <c r="B445" s="40"/>
      <c r="C445" s="41"/>
      <c r="D445" s="42"/>
      <c r="E445" s="43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5"/>
      <c r="W445" s="46"/>
      <c r="X445" s="46"/>
      <c r="Y445" s="41"/>
      <c r="Z445" s="41"/>
      <c r="AA445" s="41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1"/>
      <c r="AP445" s="41"/>
      <c r="AQ445" s="41"/>
      <c r="AR445" s="41"/>
      <c r="AS445" s="47"/>
      <c r="AT445" s="47"/>
      <c r="AU445" s="47"/>
      <c r="AV445" s="41"/>
      <c r="AW445" s="41"/>
      <c r="AX445" s="41"/>
      <c r="AY445" s="41"/>
      <c r="AZ445" s="41"/>
      <c r="BA445" s="41"/>
    </row>
    <row r="446" ht="21.0" customHeight="1">
      <c r="A446" s="1"/>
      <c r="B446" s="40"/>
      <c r="C446" s="41"/>
      <c r="D446" s="42"/>
      <c r="E446" s="43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5"/>
      <c r="W446" s="46"/>
      <c r="X446" s="46"/>
      <c r="Y446" s="41"/>
      <c r="Z446" s="41"/>
      <c r="AA446" s="41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1"/>
      <c r="AP446" s="41"/>
      <c r="AQ446" s="41"/>
      <c r="AR446" s="41"/>
      <c r="AS446" s="47"/>
      <c r="AT446" s="47"/>
      <c r="AU446" s="47"/>
      <c r="AV446" s="41"/>
      <c r="AW446" s="41"/>
      <c r="AX446" s="41"/>
      <c r="AY446" s="41"/>
      <c r="AZ446" s="41"/>
      <c r="BA446" s="41"/>
    </row>
    <row r="447" ht="21.0" customHeight="1">
      <c r="A447" s="1"/>
      <c r="B447" s="40"/>
      <c r="C447" s="41"/>
      <c r="D447" s="42"/>
      <c r="E447" s="43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5"/>
      <c r="W447" s="46"/>
      <c r="X447" s="46"/>
      <c r="Y447" s="41"/>
      <c r="Z447" s="41"/>
      <c r="AA447" s="41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1"/>
      <c r="AP447" s="41"/>
      <c r="AQ447" s="41"/>
      <c r="AR447" s="41"/>
      <c r="AS447" s="47"/>
      <c r="AT447" s="47"/>
      <c r="AU447" s="47"/>
      <c r="AV447" s="41"/>
      <c r="AW447" s="41"/>
      <c r="AX447" s="41"/>
      <c r="AY447" s="41"/>
      <c r="AZ447" s="41"/>
      <c r="BA447" s="41"/>
    </row>
    <row r="448" ht="21.0" customHeight="1">
      <c r="A448" s="1"/>
      <c r="B448" s="40"/>
      <c r="C448" s="41"/>
      <c r="D448" s="42"/>
      <c r="E448" s="43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5"/>
      <c r="W448" s="46"/>
      <c r="X448" s="46"/>
      <c r="Y448" s="41"/>
      <c r="Z448" s="41"/>
      <c r="AA448" s="41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1"/>
      <c r="AP448" s="41"/>
      <c r="AQ448" s="41"/>
      <c r="AR448" s="41"/>
      <c r="AS448" s="47"/>
      <c r="AT448" s="47"/>
      <c r="AU448" s="47"/>
      <c r="AV448" s="41"/>
      <c r="AW448" s="41"/>
      <c r="AX448" s="41"/>
      <c r="AY448" s="41"/>
      <c r="AZ448" s="41"/>
      <c r="BA448" s="41"/>
    </row>
    <row r="449" ht="21.0" customHeight="1">
      <c r="A449" s="1"/>
      <c r="B449" s="40"/>
      <c r="C449" s="41"/>
      <c r="D449" s="42"/>
      <c r="E449" s="43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5"/>
      <c r="W449" s="46"/>
      <c r="X449" s="46"/>
      <c r="Y449" s="41"/>
      <c r="Z449" s="41"/>
      <c r="AA449" s="41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1"/>
      <c r="AP449" s="41"/>
      <c r="AQ449" s="41"/>
      <c r="AR449" s="41"/>
      <c r="AS449" s="47"/>
      <c r="AT449" s="47"/>
      <c r="AU449" s="47"/>
      <c r="AV449" s="41"/>
      <c r="AW449" s="41"/>
      <c r="AX449" s="41"/>
      <c r="AY449" s="41"/>
      <c r="AZ449" s="41"/>
      <c r="BA449" s="41"/>
    </row>
    <row r="450" ht="21.0" customHeight="1">
      <c r="A450" s="1"/>
      <c r="B450" s="40"/>
      <c r="C450" s="41"/>
      <c r="D450" s="42"/>
      <c r="E450" s="43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5"/>
      <c r="W450" s="46"/>
      <c r="X450" s="46"/>
      <c r="Y450" s="41"/>
      <c r="Z450" s="41"/>
      <c r="AA450" s="41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1"/>
      <c r="AP450" s="41"/>
      <c r="AQ450" s="41"/>
      <c r="AR450" s="41"/>
      <c r="AS450" s="47"/>
      <c r="AT450" s="47"/>
      <c r="AU450" s="47"/>
      <c r="AV450" s="41"/>
      <c r="AW450" s="41"/>
      <c r="AX450" s="41"/>
      <c r="AY450" s="41"/>
      <c r="AZ450" s="41"/>
      <c r="BA450" s="41"/>
    </row>
    <row r="451" ht="21.0" customHeight="1">
      <c r="A451" s="1"/>
      <c r="B451" s="40"/>
      <c r="C451" s="41"/>
      <c r="D451" s="42"/>
      <c r="E451" s="43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5"/>
      <c r="W451" s="46"/>
      <c r="X451" s="46"/>
      <c r="Y451" s="41"/>
      <c r="Z451" s="41"/>
      <c r="AA451" s="41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1"/>
      <c r="AP451" s="41"/>
      <c r="AQ451" s="41"/>
      <c r="AR451" s="41"/>
      <c r="AS451" s="47"/>
      <c r="AT451" s="47"/>
      <c r="AU451" s="47"/>
      <c r="AV451" s="41"/>
      <c r="AW451" s="41"/>
      <c r="AX451" s="41"/>
      <c r="AY451" s="41"/>
      <c r="AZ451" s="41"/>
      <c r="BA451" s="41"/>
    </row>
    <row r="452" ht="21.0" customHeight="1">
      <c r="A452" s="1"/>
      <c r="B452" s="40"/>
      <c r="C452" s="41"/>
      <c r="D452" s="42"/>
      <c r="E452" s="43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5"/>
      <c r="W452" s="46"/>
      <c r="X452" s="46"/>
      <c r="Y452" s="41"/>
      <c r="Z452" s="41"/>
      <c r="AA452" s="41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1"/>
      <c r="AP452" s="41"/>
      <c r="AQ452" s="41"/>
      <c r="AR452" s="41"/>
      <c r="AS452" s="47"/>
      <c r="AT452" s="47"/>
      <c r="AU452" s="47"/>
      <c r="AV452" s="41"/>
      <c r="AW452" s="41"/>
      <c r="AX452" s="41"/>
      <c r="AY452" s="41"/>
      <c r="AZ452" s="41"/>
      <c r="BA452" s="41"/>
    </row>
    <row r="453" ht="21.0" customHeight="1">
      <c r="A453" s="1"/>
      <c r="B453" s="40"/>
      <c r="C453" s="41"/>
      <c r="D453" s="42"/>
      <c r="E453" s="43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5"/>
      <c r="W453" s="46"/>
      <c r="X453" s="46"/>
      <c r="Y453" s="41"/>
      <c r="Z453" s="41"/>
      <c r="AA453" s="41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1"/>
      <c r="AP453" s="41"/>
      <c r="AQ453" s="41"/>
      <c r="AR453" s="41"/>
      <c r="AS453" s="47"/>
      <c r="AT453" s="47"/>
      <c r="AU453" s="47"/>
      <c r="AV453" s="41"/>
      <c r="AW453" s="41"/>
      <c r="AX453" s="41"/>
      <c r="AY453" s="41"/>
      <c r="AZ453" s="41"/>
      <c r="BA453" s="41"/>
    </row>
    <row r="454" ht="21.0" customHeight="1">
      <c r="A454" s="1"/>
      <c r="B454" s="40"/>
      <c r="C454" s="41"/>
      <c r="D454" s="42"/>
      <c r="E454" s="43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5"/>
      <c r="W454" s="46"/>
      <c r="X454" s="46"/>
      <c r="Y454" s="41"/>
      <c r="Z454" s="41"/>
      <c r="AA454" s="41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1"/>
      <c r="AP454" s="41"/>
      <c r="AQ454" s="41"/>
      <c r="AR454" s="41"/>
      <c r="AS454" s="47"/>
      <c r="AT454" s="47"/>
      <c r="AU454" s="47"/>
      <c r="AV454" s="41"/>
      <c r="AW454" s="41"/>
      <c r="AX454" s="41"/>
      <c r="AY454" s="41"/>
      <c r="AZ454" s="41"/>
      <c r="BA454" s="41"/>
    </row>
    <row r="455" ht="21.0" customHeight="1">
      <c r="A455" s="1"/>
      <c r="B455" s="40"/>
      <c r="C455" s="41"/>
      <c r="D455" s="42"/>
      <c r="E455" s="43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5"/>
      <c r="W455" s="46"/>
      <c r="X455" s="46"/>
      <c r="Y455" s="41"/>
      <c r="Z455" s="41"/>
      <c r="AA455" s="41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1"/>
      <c r="AP455" s="41"/>
      <c r="AQ455" s="41"/>
      <c r="AR455" s="41"/>
      <c r="AS455" s="47"/>
      <c r="AT455" s="47"/>
      <c r="AU455" s="47"/>
      <c r="AV455" s="41"/>
      <c r="AW455" s="41"/>
      <c r="AX455" s="41"/>
      <c r="AY455" s="41"/>
      <c r="AZ455" s="41"/>
      <c r="BA455" s="41"/>
    </row>
    <row r="456" ht="21.0" customHeight="1">
      <c r="A456" s="1"/>
      <c r="B456" s="40"/>
      <c r="C456" s="41"/>
      <c r="D456" s="42"/>
      <c r="E456" s="43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5"/>
      <c r="W456" s="46"/>
      <c r="X456" s="46"/>
      <c r="Y456" s="41"/>
      <c r="Z456" s="41"/>
      <c r="AA456" s="41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1"/>
      <c r="AP456" s="41"/>
      <c r="AQ456" s="41"/>
      <c r="AR456" s="41"/>
      <c r="AS456" s="47"/>
      <c r="AT456" s="47"/>
      <c r="AU456" s="47"/>
      <c r="AV456" s="41"/>
      <c r="AW456" s="41"/>
      <c r="AX456" s="41"/>
      <c r="AY456" s="41"/>
      <c r="AZ456" s="41"/>
      <c r="BA456" s="41"/>
    </row>
    <row r="457" ht="21.0" customHeight="1">
      <c r="A457" s="1"/>
      <c r="B457" s="40"/>
      <c r="C457" s="41"/>
      <c r="D457" s="42"/>
      <c r="E457" s="43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5"/>
      <c r="W457" s="46"/>
      <c r="X457" s="46"/>
      <c r="Y457" s="41"/>
      <c r="Z457" s="41"/>
      <c r="AA457" s="41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1"/>
      <c r="AP457" s="41"/>
      <c r="AQ457" s="41"/>
      <c r="AR457" s="41"/>
      <c r="AS457" s="47"/>
      <c r="AT457" s="47"/>
      <c r="AU457" s="47"/>
      <c r="AV457" s="41"/>
      <c r="AW457" s="41"/>
      <c r="AX457" s="41"/>
      <c r="AY457" s="41"/>
      <c r="AZ457" s="41"/>
      <c r="BA457" s="41"/>
    </row>
    <row r="458" ht="21.0" customHeight="1">
      <c r="A458" s="1"/>
      <c r="B458" s="40"/>
      <c r="C458" s="41"/>
      <c r="D458" s="42"/>
      <c r="E458" s="43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5"/>
      <c r="W458" s="46"/>
      <c r="X458" s="46"/>
      <c r="Y458" s="41"/>
      <c r="Z458" s="41"/>
      <c r="AA458" s="41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1"/>
      <c r="AP458" s="41"/>
      <c r="AQ458" s="41"/>
      <c r="AR458" s="41"/>
      <c r="AS458" s="47"/>
      <c r="AT458" s="47"/>
      <c r="AU458" s="47"/>
      <c r="AV458" s="41"/>
      <c r="AW458" s="41"/>
      <c r="AX458" s="41"/>
      <c r="AY458" s="41"/>
      <c r="AZ458" s="41"/>
      <c r="BA458" s="41"/>
    </row>
    <row r="459" ht="21.0" customHeight="1">
      <c r="A459" s="1"/>
      <c r="B459" s="40"/>
      <c r="C459" s="41"/>
      <c r="D459" s="42"/>
      <c r="E459" s="43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5"/>
      <c r="W459" s="46"/>
      <c r="X459" s="46"/>
      <c r="Y459" s="41"/>
      <c r="Z459" s="41"/>
      <c r="AA459" s="41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1"/>
      <c r="AP459" s="41"/>
      <c r="AQ459" s="41"/>
      <c r="AR459" s="41"/>
      <c r="AS459" s="47"/>
      <c r="AT459" s="47"/>
      <c r="AU459" s="47"/>
      <c r="AV459" s="41"/>
      <c r="AW459" s="41"/>
      <c r="AX459" s="41"/>
      <c r="AY459" s="41"/>
      <c r="AZ459" s="41"/>
      <c r="BA459" s="41"/>
    </row>
    <row r="460" ht="21.0" customHeight="1">
      <c r="A460" s="1"/>
      <c r="B460" s="40"/>
      <c r="C460" s="41"/>
      <c r="D460" s="42"/>
      <c r="E460" s="43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5"/>
      <c r="W460" s="46"/>
      <c r="X460" s="46"/>
      <c r="Y460" s="41"/>
      <c r="Z460" s="41"/>
      <c r="AA460" s="41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1"/>
      <c r="AP460" s="41"/>
      <c r="AQ460" s="41"/>
      <c r="AR460" s="41"/>
      <c r="AS460" s="47"/>
      <c r="AT460" s="47"/>
      <c r="AU460" s="47"/>
      <c r="AV460" s="41"/>
      <c r="AW460" s="41"/>
      <c r="AX460" s="41"/>
      <c r="AY460" s="41"/>
      <c r="AZ460" s="41"/>
      <c r="BA460" s="41"/>
    </row>
    <row r="461" ht="21.0" customHeight="1">
      <c r="A461" s="1"/>
      <c r="B461" s="40"/>
      <c r="C461" s="41"/>
      <c r="D461" s="42"/>
      <c r="E461" s="43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5"/>
      <c r="W461" s="46"/>
      <c r="X461" s="46"/>
      <c r="Y461" s="41"/>
      <c r="Z461" s="41"/>
      <c r="AA461" s="41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1"/>
      <c r="AP461" s="41"/>
      <c r="AQ461" s="41"/>
      <c r="AR461" s="41"/>
      <c r="AS461" s="47"/>
      <c r="AT461" s="47"/>
      <c r="AU461" s="47"/>
      <c r="AV461" s="41"/>
      <c r="AW461" s="41"/>
      <c r="AX461" s="41"/>
      <c r="AY461" s="41"/>
      <c r="AZ461" s="41"/>
      <c r="BA461" s="41"/>
    </row>
    <row r="462" ht="21.0" customHeight="1">
      <c r="A462" s="1"/>
      <c r="B462" s="40"/>
      <c r="C462" s="41"/>
      <c r="D462" s="42"/>
      <c r="E462" s="43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5"/>
      <c r="W462" s="46"/>
      <c r="X462" s="46"/>
      <c r="Y462" s="41"/>
      <c r="Z462" s="41"/>
      <c r="AA462" s="41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1"/>
      <c r="AP462" s="41"/>
      <c r="AQ462" s="41"/>
      <c r="AR462" s="41"/>
      <c r="AS462" s="47"/>
      <c r="AT462" s="47"/>
      <c r="AU462" s="47"/>
      <c r="AV462" s="41"/>
      <c r="AW462" s="41"/>
      <c r="AX462" s="41"/>
      <c r="AY462" s="41"/>
      <c r="AZ462" s="41"/>
      <c r="BA462" s="41"/>
    </row>
    <row r="463" ht="21.0" customHeight="1">
      <c r="A463" s="1"/>
      <c r="B463" s="40"/>
      <c r="C463" s="41"/>
      <c r="D463" s="42"/>
      <c r="E463" s="43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5"/>
      <c r="W463" s="46"/>
      <c r="X463" s="46"/>
      <c r="Y463" s="41"/>
      <c r="Z463" s="41"/>
      <c r="AA463" s="41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1"/>
      <c r="AP463" s="41"/>
      <c r="AQ463" s="41"/>
      <c r="AR463" s="41"/>
      <c r="AS463" s="47"/>
      <c r="AT463" s="47"/>
      <c r="AU463" s="47"/>
      <c r="AV463" s="41"/>
      <c r="AW463" s="41"/>
      <c r="AX463" s="41"/>
      <c r="AY463" s="41"/>
      <c r="AZ463" s="41"/>
      <c r="BA463" s="41"/>
    </row>
    <row r="464" ht="21.0" customHeight="1">
      <c r="A464" s="1"/>
      <c r="B464" s="40"/>
      <c r="C464" s="41"/>
      <c r="D464" s="42"/>
      <c r="E464" s="43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5"/>
      <c r="W464" s="46"/>
      <c r="X464" s="46"/>
      <c r="Y464" s="41"/>
      <c r="Z464" s="41"/>
      <c r="AA464" s="41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1"/>
      <c r="AP464" s="41"/>
      <c r="AQ464" s="41"/>
      <c r="AR464" s="41"/>
      <c r="AS464" s="47"/>
      <c r="AT464" s="47"/>
      <c r="AU464" s="47"/>
      <c r="AV464" s="41"/>
      <c r="AW464" s="41"/>
      <c r="AX464" s="41"/>
      <c r="AY464" s="41"/>
      <c r="AZ464" s="41"/>
      <c r="BA464" s="41"/>
    </row>
    <row r="465" ht="21.0" customHeight="1">
      <c r="A465" s="1"/>
      <c r="B465" s="40"/>
      <c r="C465" s="41"/>
      <c r="D465" s="42"/>
      <c r="E465" s="43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5"/>
      <c r="W465" s="46"/>
      <c r="X465" s="46"/>
      <c r="Y465" s="41"/>
      <c r="Z465" s="41"/>
      <c r="AA465" s="41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1"/>
      <c r="AP465" s="41"/>
      <c r="AQ465" s="41"/>
      <c r="AR465" s="41"/>
      <c r="AS465" s="47"/>
      <c r="AT465" s="47"/>
      <c r="AU465" s="47"/>
      <c r="AV465" s="41"/>
      <c r="AW465" s="41"/>
      <c r="AX465" s="41"/>
      <c r="AY465" s="41"/>
      <c r="AZ465" s="41"/>
      <c r="BA465" s="41"/>
    </row>
    <row r="466" ht="21.0" customHeight="1">
      <c r="A466" s="1"/>
      <c r="B466" s="40"/>
      <c r="C466" s="41"/>
      <c r="D466" s="42"/>
      <c r="E466" s="43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5"/>
      <c r="W466" s="46"/>
      <c r="X466" s="46"/>
      <c r="Y466" s="41"/>
      <c r="Z466" s="41"/>
      <c r="AA466" s="41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1"/>
      <c r="AP466" s="41"/>
      <c r="AQ466" s="41"/>
      <c r="AR466" s="41"/>
      <c r="AS466" s="47"/>
      <c r="AT466" s="47"/>
      <c r="AU466" s="47"/>
      <c r="AV466" s="41"/>
      <c r="AW466" s="41"/>
      <c r="AX466" s="41"/>
      <c r="AY466" s="41"/>
      <c r="AZ466" s="41"/>
      <c r="BA466" s="41"/>
    </row>
    <row r="467" ht="21.0" customHeight="1">
      <c r="A467" s="1"/>
      <c r="B467" s="40"/>
      <c r="C467" s="41"/>
      <c r="D467" s="42"/>
      <c r="E467" s="43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5"/>
      <c r="W467" s="46"/>
      <c r="X467" s="46"/>
      <c r="Y467" s="41"/>
      <c r="Z467" s="41"/>
      <c r="AA467" s="41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1"/>
      <c r="AP467" s="41"/>
      <c r="AQ467" s="41"/>
      <c r="AR467" s="41"/>
      <c r="AS467" s="47"/>
      <c r="AT467" s="47"/>
      <c r="AU467" s="47"/>
      <c r="AV467" s="41"/>
      <c r="AW467" s="41"/>
      <c r="AX467" s="41"/>
      <c r="AY467" s="41"/>
      <c r="AZ467" s="41"/>
      <c r="BA467" s="41"/>
    </row>
    <row r="468" ht="21.0" customHeight="1">
      <c r="A468" s="1"/>
      <c r="B468" s="40"/>
      <c r="C468" s="41"/>
      <c r="D468" s="42"/>
      <c r="E468" s="43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5"/>
      <c r="W468" s="46"/>
      <c r="X468" s="46"/>
      <c r="Y468" s="41"/>
      <c r="Z468" s="41"/>
      <c r="AA468" s="41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1"/>
      <c r="AP468" s="41"/>
      <c r="AQ468" s="41"/>
      <c r="AR468" s="41"/>
      <c r="AS468" s="47"/>
      <c r="AT468" s="47"/>
      <c r="AU468" s="47"/>
      <c r="AV468" s="41"/>
      <c r="AW468" s="41"/>
      <c r="AX468" s="41"/>
      <c r="AY468" s="41"/>
      <c r="AZ468" s="41"/>
      <c r="BA468" s="41"/>
    </row>
    <row r="469" ht="21.0" customHeight="1">
      <c r="A469" s="1"/>
      <c r="B469" s="40"/>
      <c r="C469" s="41"/>
      <c r="D469" s="42"/>
      <c r="E469" s="43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5"/>
      <c r="W469" s="46"/>
      <c r="X469" s="46"/>
      <c r="Y469" s="41"/>
      <c r="Z469" s="41"/>
      <c r="AA469" s="41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1"/>
      <c r="AP469" s="41"/>
      <c r="AQ469" s="41"/>
      <c r="AR469" s="41"/>
      <c r="AS469" s="47"/>
      <c r="AT469" s="47"/>
      <c r="AU469" s="47"/>
      <c r="AV469" s="41"/>
      <c r="AW469" s="41"/>
      <c r="AX469" s="41"/>
      <c r="AY469" s="41"/>
      <c r="AZ469" s="41"/>
      <c r="BA469" s="41"/>
    </row>
    <row r="470" ht="21.0" customHeight="1">
      <c r="A470" s="1"/>
      <c r="B470" s="40"/>
      <c r="C470" s="41"/>
      <c r="D470" s="42"/>
      <c r="E470" s="43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5"/>
      <c r="W470" s="46"/>
      <c r="X470" s="46"/>
      <c r="Y470" s="41"/>
      <c r="Z470" s="41"/>
      <c r="AA470" s="41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1"/>
      <c r="AP470" s="41"/>
      <c r="AQ470" s="41"/>
      <c r="AR470" s="41"/>
      <c r="AS470" s="47"/>
      <c r="AT470" s="47"/>
      <c r="AU470" s="47"/>
      <c r="AV470" s="41"/>
      <c r="AW470" s="41"/>
      <c r="AX470" s="41"/>
      <c r="AY470" s="41"/>
      <c r="AZ470" s="41"/>
      <c r="BA470" s="41"/>
    </row>
    <row r="471" ht="21.0" customHeight="1">
      <c r="A471" s="1"/>
      <c r="B471" s="40"/>
      <c r="C471" s="41"/>
      <c r="D471" s="42"/>
      <c r="E471" s="43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5"/>
      <c r="W471" s="46"/>
      <c r="X471" s="46"/>
      <c r="Y471" s="41"/>
      <c r="Z471" s="41"/>
      <c r="AA471" s="41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1"/>
      <c r="AP471" s="41"/>
      <c r="AQ471" s="41"/>
      <c r="AR471" s="41"/>
      <c r="AS471" s="47"/>
      <c r="AT471" s="47"/>
      <c r="AU471" s="47"/>
      <c r="AV471" s="41"/>
      <c r="AW471" s="41"/>
      <c r="AX471" s="41"/>
      <c r="AY471" s="41"/>
      <c r="AZ471" s="41"/>
      <c r="BA471" s="41"/>
    </row>
    <row r="472" ht="21.0" customHeight="1">
      <c r="A472" s="1"/>
      <c r="B472" s="40"/>
      <c r="C472" s="41"/>
      <c r="D472" s="42"/>
      <c r="E472" s="43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5"/>
      <c r="W472" s="46"/>
      <c r="X472" s="46"/>
      <c r="Y472" s="41"/>
      <c r="Z472" s="41"/>
      <c r="AA472" s="41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1"/>
      <c r="AP472" s="41"/>
      <c r="AQ472" s="41"/>
      <c r="AR472" s="41"/>
      <c r="AS472" s="47"/>
      <c r="AT472" s="47"/>
      <c r="AU472" s="47"/>
      <c r="AV472" s="41"/>
      <c r="AW472" s="41"/>
      <c r="AX472" s="41"/>
      <c r="AY472" s="41"/>
      <c r="AZ472" s="41"/>
      <c r="BA472" s="41"/>
    </row>
    <row r="473" ht="21.0" customHeight="1">
      <c r="A473" s="1"/>
      <c r="B473" s="40"/>
      <c r="C473" s="41"/>
      <c r="D473" s="42"/>
      <c r="E473" s="43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5"/>
      <c r="W473" s="46"/>
      <c r="X473" s="46"/>
      <c r="Y473" s="41"/>
      <c r="Z473" s="41"/>
      <c r="AA473" s="41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1"/>
      <c r="AP473" s="41"/>
      <c r="AQ473" s="41"/>
      <c r="AR473" s="41"/>
      <c r="AS473" s="47"/>
      <c r="AT473" s="47"/>
      <c r="AU473" s="47"/>
      <c r="AV473" s="41"/>
      <c r="AW473" s="41"/>
      <c r="AX473" s="41"/>
      <c r="AY473" s="41"/>
      <c r="AZ473" s="41"/>
      <c r="BA473" s="41"/>
    </row>
    <row r="474" ht="21.0" customHeight="1">
      <c r="A474" s="1"/>
      <c r="B474" s="40"/>
      <c r="C474" s="41"/>
      <c r="D474" s="42"/>
      <c r="E474" s="43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5"/>
      <c r="W474" s="46"/>
      <c r="X474" s="46"/>
      <c r="Y474" s="41"/>
      <c r="Z474" s="41"/>
      <c r="AA474" s="41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1"/>
      <c r="AP474" s="41"/>
      <c r="AQ474" s="41"/>
      <c r="AR474" s="41"/>
      <c r="AS474" s="47"/>
      <c r="AT474" s="47"/>
      <c r="AU474" s="47"/>
      <c r="AV474" s="41"/>
      <c r="AW474" s="41"/>
      <c r="AX474" s="41"/>
      <c r="AY474" s="41"/>
      <c r="AZ474" s="41"/>
      <c r="BA474" s="41"/>
    </row>
    <row r="475" ht="21.0" customHeight="1">
      <c r="A475" s="1"/>
      <c r="B475" s="40"/>
      <c r="C475" s="41"/>
      <c r="D475" s="42"/>
      <c r="E475" s="43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5"/>
      <c r="W475" s="46"/>
      <c r="X475" s="46"/>
      <c r="Y475" s="41"/>
      <c r="Z475" s="41"/>
      <c r="AA475" s="41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1"/>
      <c r="AP475" s="41"/>
      <c r="AQ475" s="41"/>
      <c r="AR475" s="41"/>
      <c r="AS475" s="47"/>
      <c r="AT475" s="47"/>
      <c r="AU475" s="47"/>
      <c r="AV475" s="41"/>
      <c r="AW475" s="41"/>
      <c r="AX475" s="41"/>
      <c r="AY475" s="41"/>
      <c r="AZ475" s="41"/>
      <c r="BA475" s="41"/>
    </row>
    <row r="476" ht="21.0" customHeight="1">
      <c r="A476" s="1"/>
      <c r="B476" s="40"/>
      <c r="C476" s="41"/>
      <c r="D476" s="42"/>
      <c r="E476" s="43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5"/>
      <c r="W476" s="46"/>
      <c r="X476" s="46"/>
      <c r="Y476" s="41"/>
      <c r="Z476" s="41"/>
      <c r="AA476" s="41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1"/>
      <c r="AP476" s="41"/>
      <c r="AQ476" s="41"/>
      <c r="AR476" s="41"/>
      <c r="AS476" s="47"/>
      <c r="AT476" s="47"/>
      <c r="AU476" s="47"/>
      <c r="AV476" s="41"/>
      <c r="AW476" s="41"/>
      <c r="AX476" s="41"/>
      <c r="AY476" s="41"/>
      <c r="AZ476" s="41"/>
      <c r="BA476" s="41"/>
    </row>
    <row r="477" ht="21.0" customHeight="1">
      <c r="A477" s="1"/>
      <c r="B477" s="40"/>
      <c r="C477" s="41"/>
      <c r="D477" s="42"/>
      <c r="E477" s="43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5"/>
      <c r="W477" s="46"/>
      <c r="X477" s="46"/>
      <c r="Y477" s="41"/>
      <c r="Z477" s="41"/>
      <c r="AA477" s="41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1"/>
      <c r="AP477" s="41"/>
      <c r="AQ477" s="41"/>
      <c r="AR477" s="41"/>
      <c r="AS477" s="47"/>
      <c r="AT477" s="47"/>
      <c r="AU477" s="47"/>
      <c r="AV477" s="41"/>
      <c r="AW477" s="41"/>
      <c r="AX477" s="41"/>
      <c r="AY477" s="41"/>
      <c r="AZ477" s="41"/>
      <c r="BA477" s="41"/>
    </row>
    <row r="478" ht="21.0" customHeight="1">
      <c r="A478" s="1"/>
      <c r="B478" s="40"/>
      <c r="C478" s="41"/>
      <c r="D478" s="42"/>
      <c r="E478" s="43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5"/>
      <c r="W478" s="46"/>
      <c r="X478" s="46"/>
      <c r="Y478" s="41"/>
      <c r="Z478" s="41"/>
      <c r="AA478" s="41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1"/>
      <c r="AP478" s="41"/>
      <c r="AQ478" s="41"/>
      <c r="AR478" s="41"/>
      <c r="AS478" s="47"/>
      <c r="AT478" s="47"/>
      <c r="AU478" s="47"/>
      <c r="AV478" s="41"/>
      <c r="AW478" s="41"/>
      <c r="AX478" s="41"/>
      <c r="AY478" s="41"/>
      <c r="AZ478" s="41"/>
      <c r="BA478" s="41"/>
    </row>
    <row r="479" ht="21.0" customHeight="1">
      <c r="A479" s="1"/>
      <c r="B479" s="40"/>
      <c r="C479" s="41"/>
      <c r="D479" s="42"/>
      <c r="E479" s="43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5"/>
      <c r="W479" s="46"/>
      <c r="X479" s="46"/>
      <c r="Y479" s="41"/>
      <c r="Z479" s="41"/>
      <c r="AA479" s="41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1"/>
      <c r="AP479" s="41"/>
      <c r="AQ479" s="41"/>
      <c r="AR479" s="41"/>
      <c r="AS479" s="47"/>
      <c r="AT479" s="47"/>
      <c r="AU479" s="47"/>
      <c r="AV479" s="41"/>
      <c r="AW479" s="41"/>
      <c r="AX479" s="41"/>
      <c r="AY479" s="41"/>
      <c r="AZ479" s="41"/>
      <c r="BA479" s="41"/>
    </row>
    <row r="480" ht="21.0" customHeight="1">
      <c r="A480" s="1"/>
      <c r="B480" s="40"/>
      <c r="C480" s="41"/>
      <c r="D480" s="42"/>
      <c r="E480" s="43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5"/>
      <c r="W480" s="46"/>
      <c r="X480" s="46"/>
      <c r="Y480" s="41"/>
      <c r="Z480" s="41"/>
      <c r="AA480" s="41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1"/>
      <c r="AP480" s="41"/>
      <c r="AQ480" s="41"/>
      <c r="AR480" s="41"/>
      <c r="AS480" s="47"/>
      <c r="AT480" s="47"/>
      <c r="AU480" s="47"/>
      <c r="AV480" s="41"/>
      <c r="AW480" s="41"/>
      <c r="AX480" s="41"/>
      <c r="AY480" s="41"/>
      <c r="AZ480" s="41"/>
      <c r="BA480" s="41"/>
    </row>
    <row r="481" ht="21.0" customHeight="1">
      <c r="A481" s="1"/>
      <c r="B481" s="40"/>
      <c r="C481" s="41"/>
      <c r="D481" s="42"/>
      <c r="E481" s="43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5"/>
      <c r="W481" s="46"/>
      <c r="X481" s="46"/>
      <c r="Y481" s="41"/>
      <c r="Z481" s="41"/>
      <c r="AA481" s="41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1"/>
      <c r="AP481" s="41"/>
      <c r="AQ481" s="41"/>
      <c r="AR481" s="41"/>
      <c r="AS481" s="47"/>
      <c r="AT481" s="47"/>
      <c r="AU481" s="47"/>
      <c r="AV481" s="41"/>
      <c r="AW481" s="41"/>
      <c r="AX481" s="41"/>
      <c r="AY481" s="41"/>
      <c r="AZ481" s="41"/>
      <c r="BA481" s="41"/>
    </row>
    <row r="482" ht="21.0" customHeight="1">
      <c r="A482" s="1"/>
      <c r="B482" s="40"/>
      <c r="C482" s="41"/>
      <c r="D482" s="42"/>
      <c r="E482" s="43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5"/>
      <c r="W482" s="46"/>
      <c r="X482" s="46"/>
      <c r="Y482" s="41"/>
      <c r="Z482" s="41"/>
      <c r="AA482" s="41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1"/>
      <c r="AP482" s="41"/>
      <c r="AQ482" s="41"/>
      <c r="AR482" s="41"/>
      <c r="AS482" s="47"/>
      <c r="AT482" s="47"/>
      <c r="AU482" s="47"/>
      <c r="AV482" s="41"/>
      <c r="AW482" s="41"/>
      <c r="AX482" s="41"/>
      <c r="AY482" s="41"/>
      <c r="AZ482" s="41"/>
      <c r="BA482" s="41"/>
    </row>
    <row r="483" ht="21.0" customHeight="1">
      <c r="A483" s="1"/>
      <c r="B483" s="40"/>
      <c r="C483" s="41"/>
      <c r="D483" s="42"/>
      <c r="E483" s="43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5"/>
      <c r="W483" s="46"/>
      <c r="X483" s="46"/>
      <c r="Y483" s="41"/>
      <c r="Z483" s="41"/>
      <c r="AA483" s="41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1"/>
      <c r="AP483" s="41"/>
      <c r="AQ483" s="41"/>
      <c r="AR483" s="41"/>
      <c r="AS483" s="47"/>
      <c r="AT483" s="47"/>
      <c r="AU483" s="47"/>
      <c r="AV483" s="41"/>
      <c r="AW483" s="41"/>
      <c r="AX483" s="41"/>
      <c r="AY483" s="41"/>
      <c r="AZ483" s="41"/>
      <c r="BA483" s="41"/>
    </row>
    <row r="484" ht="21.0" customHeight="1">
      <c r="A484" s="1"/>
      <c r="B484" s="40"/>
      <c r="C484" s="41"/>
      <c r="D484" s="42"/>
      <c r="E484" s="43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5"/>
      <c r="W484" s="46"/>
      <c r="X484" s="46"/>
      <c r="Y484" s="41"/>
      <c r="Z484" s="41"/>
      <c r="AA484" s="41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1"/>
      <c r="AP484" s="41"/>
      <c r="AQ484" s="41"/>
      <c r="AR484" s="41"/>
      <c r="AS484" s="47"/>
      <c r="AT484" s="47"/>
      <c r="AU484" s="47"/>
      <c r="AV484" s="41"/>
      <c r="AW484" s="41"/>
      <c r="AX484" s="41"/>
      <c r="AY484" s="41"/>
      <c r="AZ484" s="41"/>
      <c r="BA484" s="41"/>
    </row>
    <row r="485" ht="21.0" customHeight="1">
      <c r="A485" s="1"/>
      <c r="B485" s="40"/>
      <c r="C485" s="41"/>
      <c r="D485" s="42"/>
      <c r="E485" s="43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5"/>
      <c r="W485" s="46"/>
      <c r="X485" s="46"/>
      <c r="Y485" s="41"/>
      <c r="Z485" s="41"/>
      <c r="AA485" s="41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1"/>
      <c r="AP485" s="41"/>
      <c r="AQ485" s="41"/>
      <c r="AR485" s="41"/>
      <c r="AS485" s="47"/>
      <c r="AT485" s="47"/>
      <c r="AU485" s="47"/>
      <c r="AV485" s="41"/>
      <c r="AW485" s="41"/>
      <c r="AX485" s="41"/>
      <c r="AY485" s="41"/>
      <c r="AZ485" s="41"/>
      <c r="BA485" s="41"/>
    </row>
    <row r="486" ht="21.0" customHeight="1">
      <c r="A486" s="1"/>
      <c r="B486" s="40"/>
      <c r="C486" s="41"/>
      <c r="D486" s="42"/>
      <c r="E486" s="43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5"/>
      <c r="W486" s="46"/>
      <c r="X486" s="46"/>
      <c r="Y486" s="41"/>
      <c r="Z486" s="41"/>
      <c r="AA486" s="41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1"/>
      <c r="AP486" s="41"/>
      <c r="AQ486" s="41"/>
      <c r="AR486" s="41"/>
      <c r="AS486" s="47"/>
      <c r="AT486" s="47"/>
      <c r="AU486" s="47"/>
      <c r="AV486" s="41"/>
      <c r="AW486" s="41"/>
      <c r="AX486" s="41"/>
      <c r="AY486" s="41"/>
      <c r="AZ486" s="41"/>
      <c r="BA486" s="41"/>
    </row>
    <row r="487" ht="21.0" customHeight="1">
      <c r="A487" s="1"/>
      <c r="B487" s="40"/>
      <c r="C487" s="41"/>
      <c r="D487" s="42"/>
      <c r="E487" s="43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5"/>
      <c r="W487" s="46"/>
      <c r="X487" s="46"/>
      <c r="Y487" s="41"/>
      <c r="Z487" s="41"/>
      <c r="AA487" s="41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1"/>
      <c r="AP487" s="41"/>
      <c r="AQ487" s="41"/>
      <c r="AR487" s="41"/>
      <c r="AS487" s="47"/>
      <c r="AT487" s="47"/>
      <c r="AU487" s="47"/>
      <c r="AV487" s="41"/>
      <c r="AW487" s="41"/>
      <c r="AX487" s="41"/>
      <c r="AY487" s="41"/>
      <c r="AZ487" s="41"/>
      <c r="BA487" s="41"/>
    </row>
    <row r="488" ht="21.0" customHeight="1">
      <c r="A488" s="1"/>
      <c r="B488" s="40"/>
      <c r="C488" s="41"/>
      <c r="D488" s="42"/>
      <c r="E488" s="43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5"/>
      <c r="W488" s="46"/>
      <c r="X488" s="46"/>
      <c r="Y488" s="41"/>
      <c r="Z488" s="41"/>
      <c r="AA488" s="41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1"/>
      <c r="AP488" s="41"/>
      <c r="AQ488" s="41"/>
      <c r="AR488" s="41"/>
      <c r="AS488" s="47"/>
      <c r="AT488" s="47"/>
      <c r="AU488" s="47"/>
      <c r="AV488" s="41"/>
      <c r="AW488" s="41"/>
      <c r="AX488" s="41"/>
      <c r="AY488" s="41"/>
      <c r="AZ488" s="41"/>
      <c r="BA488" s="41"/>
    </row>
    <row r="489" ht="21.0" customHeight="1">
      <c r="A489" s="1"/>
      <c r="B489" s="40"/>
      <c r="C489" s="41"/>
      <c r="D489" s="42"/>
      <c r="E489" s="43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5"/>
      <c r="W489" s="46"/>
      <c r="X489" s="46"/>
      <c r="Y489" s="41"/>
      <c r="Z489" s="41"/>
      <c r="AA489" s="41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1"/>
      <c r="AP489" s="41"/>
      <c r="AQ489" s="41"/>
      <c r="AR489" s="41"/>
      <c r="AS489" s="47"/>
      <c r="AT489" s="47"/>
      <c r="AU489" s="47"/>
      <c r="AV489" s="41"/>
      <c r="AW489" s="41"/>
      <c r="AX489" s="41"/>
      <c r="AY489" s="41"/>
      <c r="AZ489" s="41"/>
      <c r="BA489" s="41"/>
    </row>
    <row r="490" ht="21.0" customHeight="1">
      <c r="A490" s="1"/>
      <c r="B490" s="40"/>
      <c r="C490" s="41"/>
      <c r="D490" s="42"/>
      <c r="E490" s="43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5"/>
      <c r="W490" s="46"/>
      <c r="X490" s="46"/>
      <c r="Y490" s="41"/>
      <c r="Z490" s="41"/>
      <c r="AA490" s="41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1"/>
      <c r="AP490" s="41"/>
      <c r="AQ490" s="41"/>
      <c r="AR490" s="41"/>
      <c r="AS490" s="47"/>
      <c r="AT490" s="47"/>
      <c r="AU490" s="47"/>
      <c r="AV490" s="41"/>
      <c r="AW490" s="41"/>
      <c r="AX490" s="41"/>
      <c r="AY490" s="41"/>
      <c r="AZ490" s="41"/>
      <c r="BA490" s="41"/>
    </row>
    <row r="491" ht="21.0" customHeight="1">
      <c r="A491" s="1"/>
      <c r="B491" s="40"/>
      <c r="C491" s="41"/>
      <c r="D491" s="42"/>
      <c r="E491" s="43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5"/>
      <c r="W491" s="46"/>
      <c r="X491" s="46"/>
      <c r="Y491" s="41"/>
      <c r="Z491" s="41"/>
      <c r="AA491" s="41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1"/>
      <c r="AP491" s="41"/>
      <c r="AQ491" s="41"/>
      <c r="AR491" s="41"/>
      <c r="AS491" s="47"/>
      <c r="AT491" s="47"/>
      <c r="AU491" s="47"/>
      <c r="AV491" s="41"/>
      <c r="AW491" s="41"/>
      <c r="AX491" s="41"/>
      <c r="AY491" s="41"/>
      <c r="AZ491" s="41"/>
      <c r="BA491" s="41"/>
    </row>
    <row r="492" ht="21.0" customHeight="1">
      <c r="A492" s="1"/>
      <c r="B492" s="40"/>
      <c r="C492" s="41"/>
      <c r="D492" s="42"/>
      <c r="E492" s="43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5"/>
      <c r="W492" s="46"/>
      <c r="X492" s="46"/>
      <c r="Y492" s="41"/>
      <c r="Z492" s="41"/>
      <c r="AA492" s="41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1"/>
      <c r="AP492" s="41"/>
      <c r="AQ492" s="41"/>
      <c r="AR492" s="41"/>
      <c r="AS492" s="47"/>
      <c r="AT492" s="47"/>
      <c r="AU492" s="47"/>
      <c r="AV492" s="41"/>
      <c r="AW492" s="41"/>
      <c r="AX492" s="41"/>
      <c r="AY492" s="41"/>
      <c r="AZ492" s="41"/>
      <c r="BA492" s="41"/>
    </row>
    <row r="493" ht="21.0" customHeight="1">
      <c r="A493" s="1"/>
      <c r="B493" s="40"/>
      <c r="C493" s="41"/>
      <c r="D493" s="42"/>
      <c r="E493" s="43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5"/>
      <c r="W493" s="46"/>
      <c r="X493" s="46"/>
      <c r="Y493" s="41"/>
      <c r="Z493" s="41"/>
      <c r="AA493" s="41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1"/>
      <c r="AP493" s="41"/>
      <c r="AQ493" s="41"/>
      <c r="AR493" s="41"/>
      <c r="AS493" s="47"/>
      <c r="AT493" s="47"/>
      <c r="AU493" s="47"/>
      <c r="AV493" s="41"/>
      <c r="AW493" s="41"/>
      <c r="AX493" s="41"/>
      <c r="AY493" s="41"/>
      <c r="AZ493" s="41"/>
      <c r="BA493" s="41"/>
    </row>
    <row r="494" ht="21.0" customHeight="1">
      <c r="A494" s="1"/>
      <c r="B494" s="40"/>
      <c r="C494" s="41"/>
      <c r="D494" s="42"/>
      <c r="E494" s="43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5"/>
      <c r="W494" s="46"/>
      <c r="X494" s="46"/>
      <c r="Y494" s="41"/>
      <c r="Z494" s="41"/>
      <c r="AA494" s="41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1"/>
      <c r="AP494" s="41"/>
      <c r="AQ494" s="41"/>
      <c r="AR494" s="41"/>
      <c r="AS494" s="47"/>
      <c r="AT494" s="47"/>
      <c r="AU494" s="47"/>
      <c r="AV494" s="41"/>
      <c r="AW494" s="41"/>
      <c r="AX494" s="41"/>
      <c r="AY494" s="41"/>
      <c r="AZ494" s="41"/>
      <c r="BA494" s="41"/>
    </row>
    <row r="495" ht="21.0" customHeight="1">
      <c r="A495" s="1"/>
      <c r="B495" s="40"/>
      <c r="C495" s="41"/>
      <c r="D495" s="42"/>
      <c r="E495" s="43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5"/>
      <c r="W495" s="46"/>
      <c r="X495" s="46"/>
      <c r="Y495" s="41"/>
      <c r="Z495" s="41"/>
      <c r="AA495" s="41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1"/>
      <c r="AP495" s="41"/>
      <c r="AQ495" s="41"/>
      <c r="AR495" s="41"/>
      <c r="AS495" s="47"/>
      <c r="AT495" s="47"/>
      <c r="AU495" s="47"/>
      <c r="AV495" s="41"/>
      <c r="AW495" s="41"/>
      <c r="AX495" s="41"/>
      <c r="AY495" s="41"/>
      <c r="AZ495" s="41"/>
      <c r="BA495" s="41"/>
    </row>
    <row r="496" ht="21.0" customHeight="1">
      <c r="A496" s="1"/>
      <c r="B496" s="40"/>
      <c r="C496" s="41"/>
      <c r="D496" s="42"/>
      <c r="E496" s="43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5"/>
      <c r="W496" s="46"/>
      <c r="X496" s="46"/>
      <c r="Y496" s="41"/>
      <c r="Z496" s="41"/>
      <c r="AA496" s="41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1"/>
      <c r="AP496" s="41"/>
      <c r="AQ496" s="41"/>
      <c r="AR496" s="41"/>
      <c r="AS496" s="47"/>
      <c r="AT496" s="47"/>
      <c r="AU496" s="47"/>
      <c r="AV496" s="41"/>
      <c r="AW496" s="41"/>
      <c r="AX496" s="41"/>
      <c r="AY496" s="41"/>
      <c r="AZ496" s="41"/>
      <c r="BA496" s="41"/>
    </row>
    <row r="497" ht="21.0" customHeight="1">
      <c r="A497" s="1"/>
      <c r="B497" s="40"/>
      <c r="C497" s="41"/>
      <c r="D497" s="42"/>
      <c r="E497" s="43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5"/>
      <c r="W497" s="46"/>
      <c r="X497" s="46"/>
      <c r="Y497" s="41"/>
      <c r="Z497" s="41"/>
      <c r="AA497" s="41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1"/>
      <c r="AP497" s="41"/>
      <c r="AQ497" s="41"/>
      <c r="AR497" s="41"/>
      <c r="AS497" s="47"/>
      <c r="AT497" s="47"/>
      <c r="AU497" s="47"/>
      <c r="AV497" s="41"/>
      <c r="AW497" s="41"/>
      <c r="AX497" s="41"/>
      <c r="AY497" s="41"/>
      <c r="AZ497" s="41"/>
      <c r="BA497" s="41"/>
    </row>
    <row r="498" ht="21.0" customHeight="1">
      <c r="A498" s="1"/>
      <c r="B498" s="40"/>
      <c r="C498" s="41"/>
      <c r="D498" s="42"/>
      <c r="E498" s="43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5"/>
      <c r="W498" s="46"/>
      <c r="X498" s="46"/>
      <c r="Y498" s="41"/>
      <c r="Z498" s="41"/>
      <c r="AA498" s="41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1"/>
      <c r="AP498" s="41"/>
      <c r="AQ498" s="41"/>
      <c r="AR498" s="41"/>
      <c r="AS498" s="47"/>
      <c r="AT498" s="47"/>
      <c r="AU498" s="47"/>
      <c r="AV498" s="41"/>
      <c r="AW498" s="41"/>
      <c r="AX498" s="41"/>
      <c r="AY498" s="41"/>
      <c r="AZ498" s="41"/>
      <c r="BA498" s="41"/>
    </row>
    <row r="499" ht="21.0" customHeight="1">
      <c r="A499" s="1"/>
      <c r="B499" s="40"/>
      <c r="C499" s="41"/>
      <c r="D499" s="42"/>
      <c r="E499" s="43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5"/>
      <c r="W499" s="46"/>
      <c r="X499" s="46"/>
      <c r="Y499" s="41"/>
      <c r="Z499" s="41"/>
      <c r="AA499" s="41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1"/>
      <c r="AP499" s="41"/>
      <c r="AQ499" s="41"/>
      <c r="AR499" s="41"/>
      <c r="AS499" s="47"/>
      <c r="AT499" s="47"/>
      <c r="AU499" s="47"/>
      <c r="AV499" s="41"/>
      <c r="AW499" s="41"/>
      <c r="AX499" s="41"/>
      <c r="AY499" s="41"/>
      <c r="AZ499" s="41"/>
      <c r="BA499" s="41"/>
    </row>
    <row r="500" ht="21.0" customHeight="1">
      <c r="A500" s="1"/>
      <c r="B500" s="40"/>
      <c r="C500" s="41"/>
      <c r="D500" s="42"/>
      <c r="E500" s="43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5"/>
      <c r="W500" s="46"/>
      <c r="X500" s="46"/>
      <c r="Y500" s="41"/>
      <c r="Z500" s="41"/>
      <c r="AA500" s="41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1"/>
      <c r="AP500" s="41"/>
      <c r="AQ500" s="41"/>
      <c r="AR500" s="41"/>
      <c r="AS500" s="47"/>
      <c r="AT500" s="47"/>
      <c r="AU500" s="47"/>
      <c r="AV500" s="41"/>
      <c r="AW500" s="41"/>
      <c r="AX500" s="41"/>
      <c r="AY500" s="41"/>
      <c r="AZ500" s="41"/>
      <c r="BA500" s="41"/>
    </row>
    <row r="501" ht="21.0" customHeight="1">
      <c r="A501" s="1"/>
      <c r="B501" s="40"/>
      <c r="C501" s="41"/>
      <c r="D501" s="42"/>
      <c r="E501" s="43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5"/>
      <c r="W501" s="46"/>
      <c r="X501" s="46"/>
      <c r="Y501" s="41"/>
      <c r="Z501" s="41"/>
      <c r="AA501" s="41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1"/>
      <c r="AP501" s="41"/>
      <c r="AQ501" s="41"/>
      <c r="AR501" s="41"/>
      <c r="AS501" s="47"/>
      <c r="AT501" s="47"/>
      <c r="AU501" s="47"/>
      <c r="AV501" s="41"/>
      <c r="AW501" s="41"/>
      <c r="AX501" s="41"/>
      <c r="AY501" s="41"/>
      <c r="AZ501" s="41"/>
      <c r="BA501" s="41"/>
    </row>
    <row r="502" ht="21.0" customHeight="1">
      <c r="A502" s="1"/>
      <c r="B502" s="40"/>
      <c r="C502" s="41"/>
      <c r="D502" s="42"/>
      <c r="E502" s="43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5"/>
      <c r="W502" s="46"/>
      <c r="X502" s="46"/>
      <c r="Y502" s="41"/>
      <c r="Z502" s="41"/>
      <c r="AA502" s="41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1"/>
      <c r="AP502" s="41"/>
      <c r="AQ502" s="41"/>
      <c r="AR502" s="41"/>
      <c r="AS502" s="47"/>
      <c r="AT502" s="47"/>
      <c r="AU502" s="47"/>
      <c r="AV502" s="41"/>
      <c r="AW502" s="41"/>
      <c r="AX502" s="41"/>
      <c r="AY502" s="41"/>
      <c r="AZ502" s="41"/>
      <c r="BA502" s="41"/>
    </row>
    <row r="503" ht="21.0" customHeight="1">
      <c r="A503" s="1"/>
      <c r="B503" s="40"/>
      <c r="C503" s="41"/>
      <c r="D503" s="42"/>
      <c r="E503" s="43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5"/>
      <c r="W503" s="46"/>
      <c r="X503" s="46"/>
      <c r="Y503" s="41"/>
      <c r="Z503" s="41"/>
      <c r="AA503" s="41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1"/>
      <c r="AP503" s="41"/>
      <c r="AQ503" s="41"/>
      <c r="AR503" s="41"/>
      <c r="AS503" s="47"/>
      <c r="AT503" s="47"/>
      <c r="AU503" s="47"/>
      <c r="AV503" s="41"/>
      <c r="AW503" s="41"/>
      <c r="AX503" s="41"/>
      <c r="AY503" s="41"/>
      <c r="AZ503" s="41"/>
      <c r="BA503" s="41"/>
    </row>
    <row r="504" ht="21.0" customHeight="1">
      <c r="A504" s="1"/>
      <c r="B504" s="40"/>
      <c r="C504" s="41"/>
      <c r="D504" s="42"/>
      <c r="E504" s="43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5"/>
      <c r="W504" s="46"/>
      <c r="X504" s="46"/>
      <c r="Y504" s="41"/>
      <c r="Z504" s="41"/>
      <c r="AA504" s="41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1"/>
      <c r="AP504" s="41"/>
      <c r="AQ504" s="41"/>
      <c r="AR504" s="41"/>
      <c r="AS504" s="47"/>
      <c r="AT504" s="47"/>
      <c r="AU504" s="47"/>
      <c r="AV504" s="41"/>
      <c r="AW504" s="41"/>
      <c r="AX504" s="41"/>
      <c r="AY504" s="41"/>
      <c r="AZ504" s="41"/>
      <c r="BA504" s="41"/>
    </row>
    <row r="505" ht="21.0" customHeight="1">
      <c r="A505" s="1"/>
      <c r="B505" s="40"/>
      <c r="C505" s="41"/>
      <c r="D505" s="42"/>
      <c r="E505" s="43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5"/>
      <c r="W505" s="46"/>
      <c r="X505" s="46"/>
      <c r="Y505" s="41"/>
      <c r="Z505" s="41"/>
      <c r="AA505" s="41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1"/>
      <c r="AP505" s="41"/>
      <c r="AQ505" s="41"/>
      <c r="AR505" s="41"/>
      <c r="AS505" s="47"/>
      <c r="AT505" s="47"/>
      <c r="AU505" s="47"/>
      <c r="AV505" s="41"/>
      <c r="AW505" s="41"/>
      <c r="AX505" s="41"/>
      <c r="AY505" s="41"/>
      <c r="AZ505" s="41"/>
      <c r="BA505" s="41"/>
    </row>
    <row r="506" ht="21.0" customHeight="1">
      <c r="A506" s="1"/>
      <c r="B506" s="40"/>
      <c r="C506" s="41"/>
      <c r="D506" s="42"/>
      <c r="E506" s="43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5"/>
      <c r="W506" s="46"/>
      <c r="X506" s="46"/>
      <c r="Y506" s="41"/>
      <c r="Z506" s="41"/>
      <c r="AA506" s="41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1"/>
      <c r="AP506" s="41"/>
      <c r="AQ506" s="41"/>
      <c r="AR506" s="41"/>
      <c r="AS506" s="47"/>
      <c r="AT506" s="47"/>
      <c r="AU506" s="47"/>
      <c r="AV506" s="41"/>
      <c r="AW506" s="41"/>
      <c r="AX506" s="41"/>
      <c r="AY506" s="41"/>
      <c r="AZ506" s="41"/>
      <c r="BA506" s="41"/>
    </row>
    <row r="507" ht="21.0" customHeight="1">
      <c r="A507" s="1"/>
      <c r="B507" s="40"/>
      <c r="C507" s="41"/>
      <c r="D507" s="42"/>
      <c r="E507" s="43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5"/>
      <c r="W507" s="46"/>
      <c r="X507" s="46"/>
      <c r="Y507" s="41"/>
      <c r="Z507" s="41"/>
      <c r="AA507" s="41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1"/>
      <c r="AP507" s="41"/>
      <c r="AQ507" s="41"/>
      <c r="AR507" s="41"/>
      <c r="AS507" s="47"/>
      <c r="AT507" s="47"/>
      <c r="AU507" s="47"/>
      <c r="AV507" s="41"/>
      <c r="AW507" s="41"/>
      <c r="AX507" s="41"/>
      <c r="AY507" s="41"/>
      <c r="AZ507" s="41"/>
      <c r="BA507" s="41"/>
    </row>
    <row r="508" ht="21.0" customHeight="1">
      <c r="A508" s="1"/>
      <c r="B508" s="40"/>
      <c r="C508" s="41"/>
      <c r="D508" s="42"/>
      <c r="E508" s="43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5"/>
      <c r="W508" s="46"/>
      <c r="X508" s="46"/>
      <c r="Y508" s="41"/>
      <c r="Z508" s="41"/>
      <c r="AA508" s="41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1"/>
      <c r="AP508" s="41"/>
      <c r="AQ508" s="41"/>
      <c r="AR508" s="41"/>
      <c r="AS508" s="47"/>
      <c r="AT508" s="47"/>
      <c r="AU508" s="47"/>
      <c r="AV508" s="41"/>
      <c r="AW508" s="41"/>
      <c r="AX508" s="41"/>
      <c r="AY508" s="41"/>
      <c r="AZ508" s="41"/>
      <c r="BA508" s="41"/>
    </row>
    <row r="509" ht="21.0" customHeight="1">
      <c r="A509" s="1"/>
      <c r="B509" s="40"/>
      <c r="C509" s="41"/>
      <c r="D509" s="42"/>
      <c r="E509" s="43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5"/>
      <c r="W509" s="46"/>
      <c r="X509" s="46"/>
      <c r="Y509" s="41"/>
      <c r="Z509" s="41"/>
      <c r="AA509" s="41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1"/>
      <c r="AP509" s="41"/>
      <c r="AQ509" s="41"/>
      <c r="AR509" s="41"/>
      <c r="AS509" s="47"/>
      <c r="AT509" s="47"/>
      <c r="AU509" s="47"/>
      <c r="AV509" s="41"/>
      <c r="AW509" s="41"/>
      <c r="AX509" s="41"/>
      <c r="AY509" s="41"/>
      <c r="AZ509" s="41"/>
      <c r="BA509" s="41"/>
    </row>
    <row r="510" ht="21.0" customHeight="1">
      <c r="A510" s="1"/>
      <c r="B510" s="40"/>
      <c r="C510" s="41"/>
      <c r="D510" s="42"/>
      <c r="E510" s="43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5"/>
      <c r="W510" s="46"/>
      <c r="X510" s="46"/>
      <c r="Y510" s="41"/>
      <c r="Z510" s="41"/>
      <c r="AA510" s="41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1"/>
      <c r="AP510" s="41"/>
      <c r="AQ510" s="41"/>
      <c r="AR510" s="41"/>
      <c r="AS510" s="47"/>
      <c r="AT510" s="47"/>
      <c r="AU510" s="47"/>
      <c r="AV510" s="41"/>
      <c r="AW510" s="41"/>
      <c r="AX510" s="41"/>
      <c r="AY510" s="41"/>
      <c r="AZ510" s="41"/>
      <c r="BA510" s="41"/>
    </row>
    <row r="511" ht="21.0" customHeight="1">
      <c r="A511" s="1"/>
      <c r="B511" s="40"/>
      <c r="C511" s="41"/>
      <c r="D511" s="42"/>
      <c r="E511" s="43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5"/>
      <c r="W511" s="46"/>
      <c r="X511" s="46"/>
      <c r="Y511" s="41"/>
      <c r="Z511" s="41"/>
      <c r="AA511" s="41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1"/>
      <c r="AP511" s="41"/>
      <c r="AQ511" s="41"/>
      <c r="AR511" s="41"/>
      <c r="AS511" s="47"/>
      <c r="AT511" s="47"/>
      <c r="AU511" s="47"/>
      <c r="AV511" s="41"/>
      <c r="AW511" s="41"/>
      <c r="AX511" s="41"/>
      <c r="AY511" s="41"/>
      <c r="AZ511" s="41"/>
      <c r="BA511" s="41"/>
    </row>
    <row r="512" ht="21.0" customHeight="1">
      <c r="A512" s="1"/>
      <c r="B512" s="40"/>
      <c r="C512" s="41"/>
      <c r="D512" s="42"/>
      <c r="E512" s="43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5"/>
      <c r="W512" s="46"/>
      <c r="X512" s="46"/>
      <c r="Y512" s="41"/>
      <c r="Z512" s="41"/>
      <c r="AA512" s="41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1"/>
      <c r="AP512" s="41"/>
      <c r="AQ512" s="41"/>
      <c r="AR512" s="41"/>
      <c r="AS512" s="47"/>
      <c r="AT512" s="47"/>
      <c r="AU512" s="47"/>
      <c r="AV512" s="41"/>
      <c r="AW512" s="41"/>
      <c r="AX512" s="41"/>
      <c r="AY512" s="41"/>
      <c r="AZ512" s="41"/>
      <c r="BA512" s="41"/>
    </row>
    <row r="513" ht="21.0" customHeight="1">
      <c r="A513" s="1"/>
      <c r="B513" s="40"/>
      <c r="C513" s="41"/>
      <c r="D513" s="42"/>
      <c r="E513" s="43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5"/>
      <c r="W513" s="46"/>
      <c r="X513" s="46"/>
      <c r="Y513" s="41"/>
      <c r="Z513" s="41"/>
      <c r="AA513" s="41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1"/>
      <c r="AP513" s="41"/>
      <c r="AQ513" s="41"/>
      <c r="AR513" s="41"/>
      <c r="AS513" s="47"/>
      <c r="AT513" s="47"/>
      <c r="AU513" s="47"/>
      <c r="AV513" s="41"/>
      <c r="AW513" s="41"/>
      <c r="AX513" s="41"/>
      <c r="AY513" s="41"/>
      <c r="AZ513" s="41"/>
      <c r="BA513" s="41"/>
    </row>
    <row r="514" ht="21.0" customHeight="1">
      <c r="A514" s="1"/>
      <c r="B514" s="40"/>
      <c r="C514" s="41"/>
      <c r="D514" s="42"/>
      <c r="E514" s="43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5"/>
      <c r="W514" s="46"/>
      <c r="X514" s="46"/>
      <c r="Y514" s="41"/>
      <c r="Z514" s="41"/>
      <c r="AA514" s="41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1"/>
      <c r="AP514" s="41"/>
      <c r="AQ514" s="41"/>
      <c r="AR514" s="41"/>
      <c r="AS514" s="47"/>
      <c r="AT514" s="47"/>
      <c r="AU514" s="47"/>
      <c r="AV514" s="41"/>
      <c r="AW514" s="41"/>
      <c r="AX514" s="41"/>
      <c r="AY514" s="41"/>
      <c r="AZ514" s="41"/>
      <c r="BA514" s="41"/>
    </row>
    <row r="515" ht="21.0" customHeight="1">
      <c r="A515" s="1"/>
      <c r="B515" s="40"/>
      <c r="C515" s="41"/>
      <c r="D515" s="42"/>
      <c r="E515" s="43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5"/>
      <c r="W515" s="46"/>
      <c r="X515" s="46"/>
      <c r="Y515" s="41"/>
      <c r="Z515" s="41"/>
      <c r="AA515" s="41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1"/>
      <c r="AP515" s="41"/>
      <c r="AQ515" s="41"/>
      <c r="AR515" s="41"/>
      <c r="AS515" s="47"/>
      <c r="AT515" s="47"/>
      <c r="AU515" s="47"/>
      <c r="AV515" s="41"/>
      <c r="AW515" s="41"/>
      <c r="AX515" s="41"/>
      <c r="AY515" s="41"/>
      <c r="AZ515" s="41"/>
      <c r="BA515" s="41"/>
    </row>
    <row r="516" ht="21.0" customHeight="1">
      <c r="A516" s="1"/>
      <c r="B516" s="40"/>
      <c r="C516" s="41"/>
      <c r="D516" s="42"/>
      <c r="E516" s="43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5"/>
      <c r="W516" s="46"/>
      <c r="X516" s="46"/>
      <c r="Y516" s="41"/>
      <c r="Z516" s="41"/>
      <c r="AA516" s="41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1"/>
      <c r="AP516" s="41"/>
      <c r="AQ516" s="41"/>
      <c r="AR516" s="41"/>
      <c r="AS516" s="47"/>
      <c r="AT516" s="47"/>
      <c r="AU516" s="47"/>
      <c r="AV516" s="41"/>
      <c r="AW516" s="41"/>
      <c r="AX516" s="41"/>
      <c r="AY516" s="41"/>
      <c r="AZ516" s="41"/>
      <c r="BA516" s="41"/>
    </row>
    <row r="517" ht="21.0" customHeight="1">
      <c r="A517" s="1"/>
      <c r="B517" s="40"/>
      <c r="C517" s="41"/>
      <c r="D517" s="42"/>
      <c r="E517" s="43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5"/>
      <c r="W517" s="46"/>
      <c r="X517" s="46"/>
      <c r="Y517" s="41"/>
      <c r="Z517" s="41"/>
      <c r="AA517" s="41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1"/>
      <c r="AP517" s="41"/>
      <c r="AQ517" s="41"/>
      <c r="AR517" s="41"/>
      <c r="AS517" s="47"/>
      <c r="AT517" s="47"/>
      <c r="AU517" s="47"/>
      <c r="AV517" s="41"/>
      <c r="AW517" s="41"/>
      <c r="AX517" s="41"/>
      <c r="AY517" s="41"/>
      <c r="AZ517" s="41"/>
      <c r="BA517" s="41"/>
    </row>
    <row r="518" ht="21.0" customHeight="1">
      <c r="A518" s="1"/>
      <c r="B518" s="40"/>
      <c r="C518" s="41"/>
      <c r="D518" s="42"/>
      <c r="E518" s="43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5"/>
      <c r="W518" s="46"/>
      <c r="X518" s="46"/>
      <c r="Y518" s="41"/>
      <c r="Z518" s="41"/>
      <c r="AA518" s="41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1"/>
      <c r="AP518" s="41"/>
      <c r="AQ518" s="41"/>
      <c r="AR518" s="41"/>
      <c r="AS518" s="47"/>
      <c r="AT518" s="47"/>
      <c r="AU518" s="47"/>
      <c r="AV518" s="41"/>
      <c r="AW518" s="41"/>
      <c r="AX518" s="41"/>
      <c r="AY518" s="41"/>
      <c r="AZ518" s="41"/>
      <c r="BA518" s="41"/>
    </row>
    <row r="519" ht="21.0" customHeight="1">
      <c r="A519" s="1"/>
      <c r="B519" s="40"/>
      <c r="C519" s="41"/>
      <c r="D519" s="42"/>
      <c r="E519" s="43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5"/>
      <c r="W519" s="46"/>
      <c r="X519" s="46"/>
      <c r="Y519" s="41"/>
      <c r="Z519" s="41"/>
      <c r="AA519" s="41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1"/>
      <c r="AP519" s="41"/>
      <c r="AQ519" s="41"/>
      <c r="AR519" s="41"/>
      <c r="AS519" s="47"/>
      <c r="AT519" s="47"/>
      <c r="AU519" s="47"/>
      <c r="AV519" s="41"/>
      <c r="AW519" s="41"/>
      <c r="AX519" s="41"/>
      <c r="AY519" s="41"/>
      <c r="AZ519" s="41"/>
      <c r="BA519" s="41"/>
    </row>
    <row r="520" ht="21.0" customHeight="1">
      <c r="A520" s="1"/>
      <c r="B520" s="40"/>
      <c r="C520" s="41"/>
      <c r="D520" s="42"/>
      <c r="E520" s="43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5"/>
      <c r="W520" s="46"/>
      <c r="X520" s="46"/>
      <c r="Y520" s="41"/>
      <c r="Z520" s="41"/>
      <c r="AA520" s="41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1"/>
      <c r="AP520" s="41"/>
      <c r="AQ520" s="41"/>
      <c r="AR520" s="41"/>
      <c r="AS520" s="47"/>
      <c r="AT520" s="47"/>
      <c r="AU520" s="47"/>
      <c r="AV520" s="41"/>
      <c r="AW520" s="41"/>
      <c r="AX520" s="41"/>
      <c r="AY520" s="41"/>
      <c r="AZ520" s="41"/>
      <c r="BA520" s="41"/>
    </row>
    <row r="521" ht="21.0" customHeight="1">
      <c r="A521" s="1"/>
      <c r="B521" s="40"/>
      <c r="C521" s="41"/>
      <c r="D521" s="42"/>
      <c r="E521" s="43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5"/>
      <c r="W521" s="46"/>
      <c r="X521" s="46"/>
      <c r="Y521" s="41"/>
      <c r="Z521" s="41"/>
      <c r="AA521" s="41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1"/>
      <c r="AP521" s="41"/>
      <c r="AQ521" s="41"/>
      <c r="AR521" s="41"/>
      <c r="AS521" s="47"/>
      <c r="AT521" s="47"/>
      <c r="AU521" s="47"/>
      <c r="AV521" s="41"/>
      <c r="AW521" s="41"/>
      <c r="AX521" s="41"/>
      <c r="AY521" s="41"/>
      <c r="AZ521" s="41"/>
      <c r="BA521" s="41"/>
    </row>
    <row r="522" ht="21.0" customHeight="1">
      <c r="A522" s="1"/>
      <c r="B522" s="40"/>
      <c r="C522" s="41"/>
      <c r="D522" s="42"/>
      <c r="E522" s="43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5"/>
      <c r="W522" s="46"/>
      <c r="X522" s="46"/>
      <c r="Y522" s="41"/>
      <c r="Z522" s="41"/>
      <c r="AA522" s="41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1"/>
      <c r="AP522" s="41"/>
      <c r="AQ522" s="41"/>
      <c r="AR522" s="41"/>
      <c r="AS522" s="47"/>
      <c r="AT522" s="47"/>
      <c r="AU522" s="47"/>
      <c r="AV522" s="41"/>
      <c r="AW522" s="41"/>
      <c r="AX522" s="41"/>
      <c r="AY522" s="41"/>
      <c r="AZ522" s="41"/>
      <c r="BA522" s="41"/>
    </row>
    <row r="523" ht="21.0" customHeight="1">
      <c r="A523" s="1"/>
      <c r="B523" s="40"/>
      <c r="C523" s="41"/>
      <c r="D523" s="42"/>
      <c r="E523" s="43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5"/>
      <c r="W523" s="46"/>
      <c r="X523" s="46"/>
      <c r="Y523" s="41"/>
      <c r="Z523" s="41"/>
      <c r="AA523" s="41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1"/>
      <c r="AP523" s="41"/>
      <c r="AQ523" s="41"/>
      <c r="AR523" s="41"/>
      <c r="AS523" s="47"/>
      <c r="AT523" s="47"/>
      <c r="AU523" s="47"/>
      <c r="AV523" s="41"/>
      <c r="AW523" s="41"/>
      <c r="AX523" s="41"/>
      <c r="AY523" s="41"/>
      <c r="AZ523" s="41"/>
      <c r="BA523" s="41"/>
    </row>
    <row r="524" ht="21.0" customHeight="1">
      <c r="A524" s="1"/>
      <c r="B524" s="40"/>
      <c r="C524" s="41"/>
      <c r="D524" s="42"/>
      <c r="E524" s="43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5"/>
      <c r="W524" s="46"/>
      <c r="X524" s="46"/>
      <c r="Y524" s="41"/>
      <c r="Z524" s="41"/>
      <c r="AA524" s="41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1"/>
      <c r="AP524" s="41"/>
      <c r="AQ524" s="41"/>
      <c r="AR524" s="41"/>
      <c r="AS524" s="47"/>
      <c r="AT524" s="47"/>
      <c r="AU524" s="47"/>
      <c r="AV524" s="41"/>
      <c r="AW524" s="41"/>
      <c r="AX524" s="41"/>
      <c r="AY524" s="41"/>
      <c r="AZ524" s="41"/>
      <c r="BA524" s="41"/>
    </row>
    <row r="525" ht="21.0" customHeight="1">
      <c r="A525" s="1"/>
      <c r="B525" s="40"/>
      <c r="C525" s="41"/>
      <c r="D525" s="42"/>
      <c r="E525" s="43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5"/>
      <c r="W525" s="46"/>
      <c r="X525" s="46"/>
      <c r="Y525" s="41"/>
      <c r="Z525" s="41"/>
      <c r="AA525" s="41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1"/>
      <c r="AP525" s="41"/>
      <c r="AQ525" s="41"/>
      <c r="AR525" s="41"/>
      <c r="AS525" s="47"/>
      <c r="AT525" s="47"/>
      <c r="AU525" s="47"/>
      <c r="AV525" s="41"/>
      <c r="AW525" s="41"/>
      <c r="AX525" s="41"/>
      <c r="AY525" s="41"/>
      <c r="AZ525" s="41"/>
      <c r="BA525" s="41"/>
    </row>
    <row r="526" ht="21.0" customHeight="1">
      <c r="A526" s="1"/>
      <c r="B526" s="40"/>
      <c r="C526" s="41"/>
      <c r="D526" s="42"/>
      <c r="E526" s="43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5"/>
      <c r="W526" s="46"/>
      <c r="X526" s="46"/>
      <c r="Y526" s="41"/>
      <c r="Z526" s="41"/>
      <c r="AA526" s="41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1"/>
      <c r="AP526" s="41"/>
      <c r="AQ526" s="41"/>
      <c r="AR526" s="41"/>
      <c r="AS526" s="47"/>
      <c r="AT526" s="47"/>
      <c r="AU526" s="47"/>
      <c r="AV526" s="41"/>
      <c r="AW526" s="41"/>
      <c r="AX526" s="41"/>
      <c r="AY526" s="41"/>
      <c r="AZ526" s="41"/>
      <c r="BA526" s="41"/>
    </row>
    <row r="527" ht="21.0" customHeight="1">
      <c r="A527" s="1"/>
      <c r="B527" s="40"/>
      <c r="C527" s="41"/>
      <c r="D527" s="42"/>
      <c r="E527" s="43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5"/>
      <c r="W527" s="46"/>
      <c r="X527" s="46"/>
      <c r="Y527" s="41"/>
      <c r="Z527" s="41"/>
      <c r="AA527" s="41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1"/>
      <c r="AP527" s="41"/>
      <c r="AQ527" s="41"/>
      <c r="AR527" s="41"/>
      <c r="AS527" s="47"/>
      <c r="AT527" s="47"/>
      <c r="AU527" s="47"/>
      <c r="AV527" s="41"/>
      <c r="AW527" s="41"/>
      <c r="AX527" s="41"/>
      <c r="AY527" s="41"/>
      <c r="AZ527" s="41"/>
      <c r="BA527" s="41"/>
    </row>
    <row r="528" ht="21.0" customHeight="1">
      <c r="A528" s="1"/>
      <c r="B528" s="40"/>
      <c r="C528" s="41"/>
      <c r="D528" s="42"/>
      <c r="E528" s="43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5"/>
      <c r="W528" s="46"/>
      <c r="X528" s="46"/>
      <c r="Y528" s="41"/>
      <c r="Z528" s="41"/>
      <c r="AA528" s="41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1"/>
      <c r="AP528" s="41"/>
      <c r="AQ528" s="41"/>
      <c r="AR528" s="41"/>
      <c r="AS528" s="47"/>
      <c r="AT528" s="47"/>
      <c r="AU528" s="47"/>
      <c r="AV528" s="41"/>
      <c r="AW528" s="41"/>
      <c r="AX528" s="41"/>
      <c r="AY528" s="41"/>
      <c r="AZ528" s="41"/>
      <c r="BA528" s="41"/>
    </row>
    <row r="529" ht="21.0" customHeight="1">
      <c r="A529" s="1"/>
      <c r="B529" s="40"/>
      <c r="C529" s="41"/>
      <c r="D529" s="42"/>
      <c r="E529" s="43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5"/>
      <c r="W529" s="46"/>
      <c r="X529" s="46"/>
      <c r="Y529" s="41"/>
      <c r="Z529" s="41"/>
      <c r="AA529" s="41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1"/>
      <c r="AP529" s="41"/>
      <c r="AQ529" s="41"/>
      <c r="AR529" s="41"/>
      <c r="AS529" s="47"/>
      <c r="AT529" s="47"/>
      <c r="AU529" s="47"/>
      <c r="AV529" s="41"/>
      <c r="AW529" s="41"/>
      <c r="AX529" s="41"/>
      <c r="AY529" s="41"/>
      <c r="AZ529" s="41"/>
      <c r="BA529" s="41"/>
    </row>
    <row r="530" ht="21.0" customHeight="1">
      <c r="A530" s="1"/>
      <c r="B530" s="40"/>
      <c r="C530" s="41"/>
      <c r="D530" s="42"/>
      <c r="E530" s="43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5"/>
      <c r="W530" s="46"/>
      <c r="X530" s="46"/>
      <c r="Y530" s="41"/>
      <c r="Z530" s="41"/>
      <c r="AA530" s="41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1"/>
      <c r="AP530" s="41"/>
      <c r="AQ530" s="41"/>
      <c r="AR530" s="41"/>
      <c r="AS530" s="47"/>
      <c r="AT530" s="47"/>
      <c r="AU530" s="47"/>
      <c r="AV530" s="41"/>
      <c r="AW530" s="41"/>
      <c r="AX530" s="41"/>
      <c r="AY530" s="41"/>
      <c r="AZ530" s="41"/>
      <c r="BA530" s="41"/>
    </row>
    <row r="531" ht="21.0" customHeight="1">
      <c r="A531" s="1"/>
      <c r="B531" s="40"/>
      <c r="C531" s="41"/>
      <c r="D531" s="42"/>
      <c r="E531" s="43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5"/>
      <c r="W531" s="46"/>
      <c r="X531" s="46"/>
      <c r="Y531" s="41"/>
      <c r="Z531" s="41"/>
      <c r="AA531" s="41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1"/>
      <c r="AP531" s="41"/>
      <c r="AQ531" s="41"/>
      <c r="AR531" s="41"/>
      <c r="AS531" s="47"/>
      <c r="AT531" s="47"/>
      <c r="AU531" s="47"/>
      <c r="AV531" s="41"/>
      <c r="AW531" s="41"/>
      <c r="AX531" s="41"/>
      <c r="AY531" s="41"/>
      <c r="AZ531" s="41"/>
      <c r="BA531" s="41"/>
    </row>
    <row r="532" ht="21.0" customHeight="1">
      <c r="A532" s="1"/>
      <c r="B532" s="40"/>
      <c r="C532" s="41"/>
      <c r="D532" s="42"/>
      <c r="E532" s="43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5"/>
      <c r="W532" s="46"/>
      <c r="X532" s="46"/>
      <c r="Y532" s="41"/>
      <c r="Z532" s="41"/>
      <c r="AA532" s="41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1"/>
      <c r="AP532" s="41"/>
      <c r="AQ532" s="41"/>
      <c r="AR532" s="41"/>
      <c r="AS532" s="47"/>
      <c r="AT532" s="47"/>
      <c r="AU532" s="47"/>
      <c r="AV532" s="41"/>
      <c r="AW532" s="41"/>
      <c r="AX532" s="41"/>
      <c r="AY532" s="41"/>
      <c r="AZ532" s="41"/>
      <c r="BA532" s="41"/>
    </row>
    <row r="533" ht="21.0" customHeight="1">
      <c r="A533" s="1"/>
      <c r="B533" s="40"/>
      <c r="C533" s="41"/>
      <c r="D533" s="42"/>
      <c r="E533" s="43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5"/>
      <c r="W533" s="46"/>
      <c r="X533" s="46"/>
      <c r="Y533" s="41"/>
      <c r="Z533" s="41"/>
      <c r="AA533" s="41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1"/>
      <c r="AP533" s="41"/>
      <c r="AQ533" s="41"/>
      <c r="AR533" s="41"/>
      <c r="AS533" s="47"/>
      <c r="AT533" s="47"/>
      <c r="AU533" s="47"/>
      <c r="AV533" s="41"/>
      <c r="AW533" s="41"/>
      <c r="AX533" s="41"/>
      <c r="AY533" s="41"/>
      <c r="AZ533" s="41"/>
      <c r="BA533" s="41"/>
    </row>
    <row r="534" ht="21.0" customHeight="1">
      <c r="A534" s="1"/>
      <c r="B534" s="40"/>
      <c r="C534" s="41"/>
      <c r="D534" s="42"/>
      <c r="E534" s="43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5"/>
      <c r="W534" s="46"/>
      <c r="X534" s="46"/>
      <c r="Y534" s="41"/>
      <c r="Z534" s="41"/>
      <c r="AA534" s="41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1"/>
      <c r="AP534" s="41"/>
      <c r="AQ534" s="41"/>
      <c r="AR534" s="41"/>
      <c r="AS534" s="47"/>
      <c r="AT534" s="47"/>
      <c r="AU534" s="47"/>
      <c r="AV534" s="41"/>
      <c r="AW534" s="41"/>
      <c r="AX534" s="41"/>
      <c r="AY534" s="41"/>
      <c r="AZ534" s="41"/>
      <c r="BA534" s="41"/>
    </row>
    <row r="535" ht="21.0" customHeight="1">
      <c r="A535" s="1"/>
      <c r="B535" s="40"/>
      <c r="C535" s="41"/>
      <c r="D535" s="42"/>
      <c r="E535" s="43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5"/>
      <c r="W535" s="46"/>
      <c r="X535" s="46"/>
      <c r="Y535" s="41"/>
      <c r="Z535" s="41"/>
      <c r="AA535" s="41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1"/>
      <c r="AP535" s="41"/>
      <c r="AQ535" s="41"/>
      <c r="AR535" s="41"/>
      <c r="AS535" s="47"/>
      <c r="AT535" s="47"/>
      <c r="AU535" s="47"/>
      <c r="AV535" s="41"/>
      <c r="AW535" s="41"/>
      <c r="AX535" s="41"/>
      <c r="AY535" s="41"/>
      <c r="AZ535" s="41"/>
      <c r="BA535" s="41"/>
    </row>
    <row r="536" ht="21.0" customHeight="1">
      <c r="A536" s="1"/>
      <c r="B536" s="40"/>
      <c r="C536" s="41"/>
      <c r="D536" s="42"/>
      <c r="E536" s="43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5"/>
      <c r="W536" s="46"/>
      <c r="X536" s="46"/>
      <c r="Y536" s="41"/>
      <c r="Z536" s="41"/>
      <c r="AA536" s="41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1"/>
      <c r="AP536" s="41"/>
      <c r="AQ536" s="41"/>
      <c r="AR536" s="41"/>
      <c r="AS536" s="47"/>
      <c r="AT536" s="47"/>
      <c r="AU536" s="47"/>
      <c r="AV536" s="41"/>
      <c r="AW536" s="41"/>
      <c r="AX536" s="41"/>
      <c r="AY536" s="41"/>
      <c r="AZ536" s="41"/>
      <c r="BA536" s="41"/>
    </row>
    <row r="537" ht="21.0" customHeight="1">
      <c r="A537" s="1"/>
      <c r="B537" s="40"/>
      <c r="C537" s="41"/>
      <c r="D537" s="42"/>
      <c r="E537" s="43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5"/>
      <c r="W537" s="46"/>
      <c r="X537" s="46"/>
      <c r="Y537" s="41"/>
      <c r="Z537" s="41"/>
      <c r="AA537" s="41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1"/>
      <c r="AP537" s="41"/>
      <c r="AQ537" s="41"/>
      <c r="AR537" s="41"/>
      <c r="AS537" s="47"/>
      <c r="AT537" s="47"/>
      <c r="AU537" s="47"/>
      <c r="AV537" s="41"/>
      <c r="AW537" s="41"/>
      <c r="AX537" s="41"/>
      <c r="AY537" s="41"/>
      <c r="AZ537" s="41"/>
      <c r="BA537" s="41"/>
    </row>
    <row r="538" ht="21.0" customHeight="1">
      <c r="A538" s="1"/>
      <c r="B538" s="40"/>
      <c r="C538" s="41"/>
      <c r="D538" s="42"/>
      <c r="E538" s="43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5"/>
      <c r="W538" s="46"/>
      <c r="X538" s="46"/>
      <c r="Y538" s="41"/>
      <c r="Z538" s="41"/>
      <c r="AA538" s="41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1"/>
      <c r="AP538" s="41"/>
      <c r="AQ538" s="41"/>
      <c r="AR538" s="41"/>
      <c r="AS538" s="47"/>
      <c r="AT538" s="47"/>
      <c r="AU538" s="47"/>
      <c r="AV538" s="41"/>
      <c r="AW538" s="41"/>
      <c r="AX538" s="41"/>
      <c r="AY538" s="41"/>
      <c r="AZ538" s="41"/>
      <c r="BA538" s="41"/>
    </row>
    <row r="539" ht="21.0" customHeight="1">
      <c r="A539" s="1"/>
      <c r="B539" s="40"/>
      <c r="C539" s="41"/>
      <c r="D539" s="42"/>
      <c r="E539" s="43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5"/>
      <c r="W539" s="46"/>
      <c r="X539" s="46"/>
      <c r="Y539" s="41"/>
      <c r="Z539" s="41"/>
      <c r="AA539" s="41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1"/>
      <c r="AP539" s="41"/>
      <c r="AQ539" s="41"/>
      <c r="AR539" s="41"/>
      <c r="AS539" s="47"/>
      <c r="AT539" s="47"/>
      <c r="AU539" s="47"/>
      <c r="AV539" s="41"/>
      <c r="AW539" s="41"/>
      <c r="AX539" s="41"/>
      <c r="AY539" s="41"/>
      <c r="AZ539" s="41"/>
      <c r="BA539" s="41"/>
    </row>
    <row r="540" ht="21.0" customHeight="1">
      <c r="A540" s="1"/>
      <c r="B540" s="40"/>
      <c r="C540" s="41"/>
      <c r="D540" s="42"/>
      <c r="E540" s="43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5"/>
      <c r="W540" s="46"/>
      <c r="X540" s="46"/>
      <c r="Y540" s="41"/>
      <c r="Z540" s="41"/>
      <c r="AA540" s="41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1"/>
      <c r="AP540" s="41"/>
      <c r="AQ540" s="41"/>
      <c r="AR540" s="41"/>
      <c r="AS540" s="47"/>
      <c r="AT540" s="47"/>
      <c r="AU540" s="47"/>
      <c r="AV540" s="41"/>
      <c r="AW540" s="41"/>
      <c r="AX540" s="41"/>
      <c r="AY540" s="41"/>
      <c r="AZ540" s="41"/>
      <c r="BA540" s="41"/>
    </row>
    <row r="541" ht="21.0" customHeight="1">
      <c r="A541" s="1"/>
      <c r="B541" s="40"/>
      <c r="C541" s="41"/>
      <c r="D541" s="42"/>
      <c r="E541" s="43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5"/>
      <c r="W541" s="46"/>
      <c r="X541" s="46"/>
      <c r="Y541" s="41"/>
      <c r="Z541" s="41"/>
      <c r="AA541" s="41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1"/>
      <c r="AP541" s="41"/>
      <c r="AQ541" s="41"/>
      <c r="AR541" s="41"/>
      <c r="AS541" s="47"/>
      <c r="AT541" s="47"/>
      <c r="AU541" s="47"/>
      <c r="AV541" s="41"/>
      <c r="AW541" s="41"/>
      <c r="AX541" s="41"/>
      <c r="AY541" s="41"/>
      <c r="AZ541" s="41"/>
      <c r="BA541" s="41"/>
    </row>
    <row r="542" ht="21.0" customHeight="1">
      <c r="A542" s="1"/>
      <c r="B542" s="40"/>
      <c r="C542" s="41"/>
      <c r="D542" s="42"/>
      <c r="E542" s="43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5"/>
      <c r="W542" s="46"/>
      <c r="X542" s="46"/>
      <c r="Y542" s="41"/>
      <c r="Z542" s="41"/>
      <c r="AA542" s="41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1"/>
      <c r="AP542" s="41"/>
      <c r="AQ542" s="41"/>
      <c r="AR542" s="41"/>
      <c r="AS542" s="47"/>
      <c r="AT542" s="47"/>
      <c r="AU542" s="47"/>
      <c r="AV542" s="41"/>
      <c r="AW542" s="41"/>
      <c r="AX542" s="41"/>
      <c r="AY542" s="41"/>
      <c r="AZ542" s="41"/>
      <c r="BA542" s="41"/>
    </row>
    <row r="543" ht="21.0" customHeight="1">
      <c r="A543" s="1"/>
      <c r="B543" s="40"/>
      <c r="C543" s="41"/>
      <c r="D543" s="42"/>
      <c r="E543" s="43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5"/>
      <c r="W543" s="46"/>
      <c r="X543" s="46"/>
      <c r="Y543" s="41"/>
      <c r="Z543" s="41"/>
      <c r="AA543" s="41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1"/>
      <c r="AP543" s="41"/>
      <c r="AQ543" s="41"/>
      <c r="AR543" s="41"/>
      <c r="AS543" s="47"/>
      <c r="AT543" s="47"/>
      <c r="AU543" s="47"/>
      <c r="AV543" s="41"/>
      <c r="AW543" s="41"/>
      <c r="AX543" s="41"/>
      <c r="AY543" s="41"/>
      <c r="AZ543" s="41"/>
      <c r="BA543" s="41"/>
    </row>
    <row r="544" ht="21.0" customHeight="1">
      <c r="A544" s="1"/>
      <c r="B544" s="40"/>
      <c r="C544" s="41"/>
      <c r="D544" s="42"/>
      <c r="E544" s="43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5"/>
      <c r="W544" s="46"/>
      <c r="X544" s="46"/>
      <c r="Y544" s="41"/>
      <c r="Z544" s="41"/>
      <c r="AA544" s="41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1"/>
      <c r="AP544" s="41"/>
      <c r="AQ544" s="41"/>
      <c r="AR544" s="41"/>
      <c r="AS544" s="47"/>
      <c r="AT544" s="47"/>
      <c r="AU544" s="47"/>
      <c r="AV544" s="41"/>
      <c r="AW544" s="41"/>
      <c r="AX544" s="41"/>
      <c r="AY544" s="41"/>
      <c r="AZ544" s="41"/>
      <c r="BA544" s="41"/>
    </row>
    <row r="545" ht="21.0" customHeight="1">
      <c r="A545" s="1"/>
      <c r="B545" s="40"/>
      <c r="C545" s="41"/>
      <c r="D545" s="42"/>
      <c r="E545" s="43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5"/>
      <c r="W545" s="46"/>
      <c r="X545" s="46"/>
      <c r="Y545" s="41"/>
      <c r="Z545" s="41"/>
      <c r="AA545" s="41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1"/>
      <c r="AP545" s="41"/>
      <c r="AQ545" s="41"/>
      <c r="AR545" s="41"/>
      <c r="AS545" s="47"/>
      <c r="AT545" s="47"/>
      <c r="AU545" s="47"/>
      <c r="AV545" s="41"/>
      <c r="AW545" s="41"/>
      <c r="AX545" s="41"/>
      <c r="AY545" s="41"/>
      <c r="AZ545" s="41"/>
      <c r="BA545" s="41"/>
    </row>
    <row r="546" ht="21.0" customHeight="1">
      <c r="A546" s="1"/>
      <c r="B546" s="40"/>
      <c r="C546" s="41"/>
      <c r="D546" s="42"/>
      <c r="E546" s="43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5"/>
      <c r="W546" s="46"/>
      <c r="X546" s="46"/>
      <c r="Y546" s="41"/>
      <c r="Z546" s="41"/>
      <c r="AA546" s="41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1"/>
      <c r="AP546" s="41"/>
      <c r="AQ546" s="41"/>
      <c r="AR546" s="41"/>
      <c r="AS546" s="47"/>
      <c r="AT546" s="47"/>
      <c r="AU546" s="47"/>
      <c r="AV546" s="41"/>
      <c r="AW546" s="41"/>
      <c r="AX546" s="41"/>
      <c r="AY546" s="41"/>
      <c r="AZ546" s="41"/>
      <c r="BA546" s="41"/>
    </row>
    <row r="547" ht="21.0" customHeight="1">
      <c r="A547" s="1"/>
      <c r="B547" s="40"/>
      <c r="C547" s="41"/>
      <c r="D547" s="42"/>
      <c r="E547" s="43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5"/>
      <c r="W547" s="46"/>
      <c r="X547" s="46"/>
      <c r="Y547" s="41"/>
      <c r="Z547" s="41"/>
      <c r="AA547" s="41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1"/>
      <c r="AP547" s="41"/>
      <c r="AQ547" s="41"/>
      <c r="AR547" s="41"/>
      <c r="AS547" s="47"/>
      <c r="AT547" s="47"/>
      <c r="AU547" s="47"/>
      <c r="AV547" s="41"/>
      <c r="AW547" s="41"/>
      <c r="AX547" s="41"/>
      <c r="AY547" s="41"/>
      <c r="AZ547" s="41"/>
      <c r="BA547" s="41"/>
    </row>
    <row r="548" ht="21.0" customHeight="1">
      <c r="A548" s="1"/>
      <c r="B548" s="40"/>
      <c r="C548" s="41"/>
      <c r="D548" s="42"/>
      <c r="E548" s="43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5"/>
      <c r="W548" s="46"/>
      <c r="X548" s="46"/>
      <c r="Y548" s="41"/>
      <c r="Z548" s="41"/>
      <c r="AA548" s="41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1"/>
      <c r="AP548" s="41"/>
      <c r="AQ548" s="41"/>
      <c r="AR548" s="41"/>
      <c r="AS548" s="47"/>
      <c r="AT548" s="47"/>
      <c r="AU548" s="47"/>
      <c r="AV548" s="41"/>
      <c r="AW548" s="41"/>
      <c r="AX548" s="41"/>
      <c r="AY548" s="41"/>
      <c r="AZ548" s="41"/>
      <c r="BA548" s="41"/>
    </row>
    <row r="549" ht="21.0" customHeight="1">
      <c r="A549" s="1"/>
      <c r="B549" s="40"/>
      <c r="C549" s="41"/>
      <c r="D549" s="42"/>
      <c r="E549" s="43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5"/>
      <c r="W549" s="46"/>
      <c r="X549" s="46"/>
      <c r="Y549" s="41"/>
      <c r="Z549" s="41"/>
      <c r="AA549" s="41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1"/>
      <c r="AP549" s="41"/>
      <c r="AQ549" s="41"/>
      <c r="AR549" s="41"/>
      <c r="AS549" s="47"/>
      <c r="AT549" s="47"/>
      <c r="AU549" s="47"/>
      <c r="AV549" s="41"/>
      <c r="AW549" s="41"/>
      <c r="AX549" s="41"/>
      <c r="AY549" s="41"/>
      <c r="AZ549" s="41"/>
      <c r="BA549" s="41"/>
    </row>
    <row r="550" ht="21.0" customHeight="1">
      <c r="A550" s="1"/>
      <c r="B550" s="40"/>
      <c r="C550" s="41"/>
      <c r="D550" s="42"/>
      <c r="E550" s="43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5"/>
      <c r="W550" s="46"/>
      <c r="X550" s="46"/>
      <c r="Y550" s="41"/>
      <c r="Z550" s="41"/>
      <c r="AA550" s="41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1"/>
      <c r="AP550" s="41"/>
      <c r="AQ550" s="41"/>
      <c r="AR550" s="41"/>
      <c r="AS550" s="47"/>
      <c r="AT550" s="47"/>
      <c r="AU550" s="47"/>
      <c r="AV550" s="41"/>
      <c r="AW550" s="41"/>
      <c r="AX550" s="41"/>
      <c r="AY550" s="41"/>
      <c r="AZ550" s="41"/>
      <c r="BA550" s="41"/>
    </row>
    <row r="551" ht="21.0" customHeight="1">
      <c r="A551" s="1"/>
      <c r="B551" s="40"/>
      <c r="C551" s="41"/>
      <c r="D551" s="42"/>
      <c r="E551" s="43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5"/>
      <c r="W551" s="46"/>
      <c r="X551" s="46"/>
      <c r="Y551" s="41"/>
      <c r="Z551" s="41"/>
      <c r="AA551" s="41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1"/>
      <c r="AP551" s="41"/>
      <c r="AQ551" s="41"/>
      <c r="AR551" s="41"/>
      <c r="AS551" s="47"/>
      <c r="AT551" s="47"/>
      <c r="AU551" s="47"/>
      <c r="AV551" s="41"/>
      <c r="AW551" s="41"/>
      <c r="AX551" s="41"/>
      <c r="AY551" s="41"/>
      <c r="AZ551" s="41"/>
      <c r="BA551" s="41"/>
    </row>
    <row r="552" ht="21.0" customHeight="1">
      <c r="A552" s="1"/>
      <c r="B552" s="40"/>
      <c r="C552" s="41"/>
      <c r="D552" s="42"/>
      <c r="E552" s="43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5"/>
      <c r="W552" s="46"/>
      <c r="X552" s="46"/>
      <c r="Y552" s="41"/>
      <c r="Z552" s="41"/>
      <c r="AA552" s="41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1"/>
      <c r="AP552" s="41"/>
      <c r="AQ552" s="41"/>
      <c r="AR552" s="41"/>
      <c r="AS552" s="47"/>
      <c r="AT552" s="47"/>
      <c r="AU552" s="47"/>
      <c r="AV552" s="41"/>
      <c r="AW552" s="41"/>
      <c r="AX552" s="41"/>
      <c r="AY552" s="41"/>
      <c r="AZ552" s="41"/>
      <c r="BA552" s="41"/>
    </row>
    <row r="553" ht="21.0" customHeight="1">
      <c r="A553" s="1"/>
      <c r="B553" s="40"/>
      <c r="C553" s="41"/>
      <c r="D553" s="42"/>
      <c r="E553" s="43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5"/>
      <c r="W553" s="46"/>
      <c r="X553" s="46"/>
      <c r="Y553" s="41"/>
      <c r="Z553" s="41"/>
      <c r="AA553" s="41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1"/>
      <c r="AP553" s="41"/>
      <c r="AQ553" s="41"/>
      <c r="AR553" s="41"/>
      <c r="AS553" s="47"/>
      <c r="AT553" s="47"/>
      <c r="AU553" s="47"/>
      <c r="AV553" s="41"/>
      <c r="AW553" s="41"/>
      <c r="AX553" s="41"/>
      <c r="AY553" s="41"/>
      <c r="AZ553" s="41"/>
      <c r="BA553" s="41"/>
    </row>
    <row r="554" ht="21.0" customHeight="1">
      <c r="A554" s="1"/>
      <c r="B554" s="40"/>
      <c r="C554" s="41"/>
      <c r="D554" s="42"/>
      <c r="E554" s="43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5"/>
      <c r="W554" s="46"/>
      <c r="X554" s="46"/>
      <c r="Y554" s="41"/>
      <c r="Z554" s="41"/>
      <c r="AA554" s="41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1"/>
      <c r="AP554" s="41"/>
      <c r="AQ554" s="41"/>
      <c r="AR554" s="41"/>
      <c r="AS554" s="47"/>
      <c r="AT554" s="47"/>
      <c r="AU554" s="47"/>
      <c r="AV554" s="41"/>
      <c r="AW554" s="41"/>
      <c r="AX554" s="41"/>
      <c r="AY554" s="41"/>
      <c r="AZ554" s="41"/>
      <c r="BA554" s="41"/>
    </row>
    <row r="555" ht="21.0" customHeight="1">
      <c r="A555" s="1"/>
      <c r="B555" s="40"/>
      <c r="C555" s="41"/>
      <c r="D555" s="42"/>
      <c r="E555" s="43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5"/>
      <c r="W555" s="46"/>
      <c r="X555" s="46"/>
      <c r="Y555" s="41"/>
      <c r="Z555" s="41"/>
      <c r="AA555" s="41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1"/>
      <c r="AP555" s="41"/>
      <c r="AQ555" s="41"/>
      <c r="AR555" s="41"/>
      <c r="AS555" s="47"/>
      <c r="AT555" s="47"/>
      <c r="AU555" s="47"/>
      <c r="AV555" s="41"/>
      <c r="AW555" s="41"/>
      <c r="AX555" s="41"/>
      <c r="AY555" s="41"/>
      <c r="AZ555" s="41"/>
      <c r="BA555" s="41"/>
    </row>
    <row r="556" ht="21.0" customHeight="1">
      <c r="A556" s="1"/>
      <c r="B556" s="40"/>
      <c r="C556" s="41"/>
      <c r="D556" s="42"/>
      <c r="E556" s="43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5"/>
      <c r="W556" s="46"/>
      <c r="X556" s="46"/>
      <c r="Y556" s="41"/>
      <c r="Z556" s="41"/>
      <c r="AA556" s="41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1"/>
      <c r="AP556" s="41"/>
      <c r="AQ556" s="41"/>
      <c r="AR556" s="41"/>
      <c r="AS556" s="47"/>
      <c r="AT556" s="47"/>
      <c r="AU556" s="47"/>
      <c r="AV556" s="41"/>
      <c r="AW556" s="41"/>
      <c r="AX556" s="41"/>
      <c r="AY556" s="41"/>
      <c r="AZ556" s="41"/>
      <c r="BA556" s="41"/>
    </row>
    <row r="557" ht="21.0" customHeight="1">
      <c r="A557" s="1"/>
      <c r="B557" s="40"/>
      <c r="C557" s="41"/>
      <c r="D557" s="42"/>
      <c r="E557" s="43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5"/>
      <c r="W557" s="46"/>
      <c r="X557" s="46"/>
      <c r="Y557" s="41"/>
      <c r="Z557" s="41"/>
      <c r="AA557" s="41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1"/>
      <c r="AP557" s="41"/>
      <c r="AQ557" s="41"/>
      <c r="AR557" s="41"/>
      <c r="AS557" s="47"/>
      <c r="AT557" s="47"/>
      <c r="AU557" s="47"/>
      <c r="AV557" s="41"/>
      <c r="AW557" s="41"/>
      <c r="AX557" s="41"/>
      <c r="AY557" s="41"/>
      <c r="AZ557" s="41"/>
      <c r="BA557" s="41"/>
    </row>
    <row r="558" ht="21.0" customHeight="1">
      <c r="A558" s="1"/>
      <c r="B558" s="40"/>
      <c r="C558" s="41"/>
      <c r="D558" s="42"/>
      <c r="E558" s="43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5"/>
      <c r="W558" s="46"/>
      <c r="X558" s="46"/>
      <c r="Y558" s="41"/>
      <c r="Z558" s="41"/>
      <c r="AA558" s="41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1"/>
      <c r="AP558" s="41"/>
      <c r="AQ558" s="41"/>
      <c r="AR558" s="41"/>
      <c r="AS558" s="47"/>
      <c r="AT558" s="47"/>
      <c r="AU558" s="47"/>
      <c r="AV558" s="41"/>
      <c r="AW558" s="41"/>
      <c r="AX558" s="41"/>
      <c r="AY558" s="41"/>
      <c r="AZ558" s="41"/>
      <c r="BA558" s="41"/>
    </row>
    <row r="559" ht="21.0" customHeight="1">
      <c r="A559" s="1"/>
      <c r="B559" s="40"/>
      <c r="C559" s="41"/>
      <c r="D559" s="42"/>
      <c r="E559" s="43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5"/>
      <c r="W559" s="46"/>
      <c r="X559" s="46"/>
      <c r="Y559" s="41"/>
      <c r="Z559" s="41"/>
      <c r="AA559" s="41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1"/>
      <c r="AP559" s="41"/>
      <c r="AQ559" s="41"/>
      <c r="AR559" s="41"/>
      <c r="AS559" s="47"/>
      <c r="AT559" s="47"/>
      <c r="AU559" s="47"/>
      <c r="AV559" s="41"/>
      <c r="AW559" s="41"/>
      <c r="AX559" s="41"/>
      <c r="AY559" s="41"/>
      <c r="AZ559" s="41"/>
      <c r="BA559" s="41"/>
    </row>
    <row r="560" ht="21.0" customHeight="1">
      <c r="A560" s="1"/>
      <c r="B560" s="40"/>
      <c r="C560" s="41"/>
      <c r="D560" s="42"/>
      <c r="E560" s="43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5"/>
      <c r="W560" s="46"/>
      <c r="X560" s="46"/>
      <c r="Y560" s="41"/>
      <c r="Z560" s="41"/>
      <c r="AA560" s="41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1"/>
      <c r="AP560" s="41"/>
      <c r="AQ560" s="41"/>
      <c r="AR560" s="41"/>
      <c r="AS560" s="47"/>
      <c r="AT560" s="47"/>
      <c r="AU560" s="47"/>
      <c r="AV560" s="41"/>
      <c r="AW560" s="41"/>
      <c r="AX560" s="41"/>
      <c r="AY560" s="41"/>
      <c r="AZ560" s="41"/>
      <c r="BA560" s="41"/>
    </row>
    <row r="561" ht="21.0" customHeight="1">
      <c r="A561" s="1"/>
      <c r="B561" s="40"/>
      <c r="C561" s="41"/>
      <c r="D561" s="42"/>
      <c r="E561" s="43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5"/>
      <c r="W561" s="46"/>
      <c r="X561" s="46"/>
      <c r="Y561" s="41"/>
      <c r="Z561" s="41"/>
      <c r="AA561" s="41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1"/>
      <c r="AP561" s="41"/>
      <c r="AQ561" s="41"/>
      <c r="AR561" s="41"/>
      <c r="AS561" s="47"/>
      <c r="AT561" s="47"/>
      <c r="AU561" s="47"/>
      <c r="AV561" s="41"/>
      <c r="AW561" s="41"/>
      <c r="AX561" s="41"/>
      <c r="AY561" s="41"/>
      <c r="AZ561" s="41"/>
      <c r="BA561" s="41"/>
    </row>
    <row r="562" ht="21.0" customHeight="1">
      <c r="A562" s="1"/>
      <c r="B562" s="40"/>
      <c r="C562" s="41"/>
      <c r="D562" s="42"/>
      <c r="E562" s="43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5"/>
      <c r="W562" s="46"/>
      <c r="X562" s="46"/>
      <c r="Y562" s="41"/>
      <c r="Z562" s="41"/>
      <c r="AA562" s="41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1"/>
      <c r="AP562" s="41"/>
      <c r="AQ562" s="41"/>
      <c r="AR562" s="41"/>
      <c r="AS562" s="47"/>
      <c r="AT562" s="47"/>
      <c r="AU562" s="47"/>
      <c r="AV562" s="41"/>
      <c r="AW562" s="41"/>
      <c r="AX562" s="41"/>
      <c r="AY562" s="41"/>
      <c r="AZ562" s="41"/>
      <c r="BA562" s="41"/>
    </row>
    <row r="563" ht="21.0" customHeight="1">
      <c r="A563" s="1"/>
      <c r="B563" s="40"/>
      <c r="C563" s="41"/>
      <c r="D563" s="42"/>
      <c r="E563" s="43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5"/>
      <c r="W563" s="46"/>
      <c r="X563" s="46"/>
      <c r="Y563" s="41"/>
      <c r="Z563" s="41"/>
      <c r="AA563" s="41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1"/>
      <c r="AP563" s="41"/>
      <c r="AQ563" s="41"/>
      <c r="AR563" s="41"/>
      <c r="AS563" s="47"/>
      <c r="AT563" s="47"/>
      <c r="AU563" s="47"/>
      <c r="AV563" s="41"/>
      <c r="AW563" s="41"/>
      <c r="AX563" s="41"/>
      <c r="AY563" s="41"/>
      <c r="AZ563" s="41"/>
      <c r="BA563" s="41"/>
    </row>
    <row r="564" ht="21.0" customHeight="1">
      <c r="A564" s="1"/>
      <c r="B564" s="40"/>
      <c r="C564" s="41"/>
      <c r="D564" s="42"/>
      <c r="E564" s="43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5"/>
      <c r="W564" s="46"/>
      <c r="X564" s="46"/>
      <c r="Y564" s="41"/>
      <c r="Z564" s="41"/>
      <c r="AA564" s="41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1"/>
      <c r="AP564" s="41"/>
      <c r="AQ564" s="41"/>
      <c r="AR564" s="41"/>
      <c r="AS564" s="47"/>
      <c r="AT564" s="47"/>
      <c r="AU564" s="47"/>
      <c r="AV564" s="41"/>
      <c r="AW564" s="41"/>
      <c r="AX564" s="41"/>
      <c r="AY564" s="41"/>
      <c r="AZ564" s="41"/>
      <c r="BA564" s="41"/>
    </row>
    <row r="565" ht="21.0" customHeight="1">
      <c r="A565" s="1"/>
      <c r="B565" s="40"/>
      <c r="C565" s="41"/>
      <c r="D565" s="42"/>
      <c r="E565" s="43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5"/>
      <c r="W565" s="46"/>
      <c r="X565" s="46"/>
      <c r="Y565" s="41"/>
      <c r="Z565" s="41"/>
      <c r="AA565" s="41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1"/>
      <c r="AP565" s="41"/>
      <c r="AQ565" s="41"/>
      <c r="AR565" s="41"/>
      <c r="AS565" s="47"/>
      <c r="AT565" s="47"/>
      <c r="AU565" s="47"/>
      <c r="AV565" s="41"/>
      <c r="AW565" s="41"/>
      <c r="AX565" s="41"/>
      <c r="AY565" s="41"/>
      <c r="AZ565" s="41"/>
      <c r="BA565" s="41"/>
    </row>
    <row r="566" ht="21.0" customHeight="1">
      <c r="A566" s="1"/>
      <c r="B566" s="40"/>
      <c r="C566" s="41"/>
      <c r="D566" s="42"/>
      <c r="E566" s="43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5"/>
      <c r="W566" s="46"/>
      <c r="X566" s="46"/>
      <c r="Y566" s="41"/>
      <c r="Z566" s="41"/>
      <c r="AA566" s="41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1"/>
      <c r="AP566" s="41"/>
      <c r="AQ566" s="41"/>
      <c r="AR566" s="41"/>
      <c r="AS566" s="47"/>
      <c r="AT566" s="47"/>
      <c r="AU566" s="47"/>
      <c r="AV566" s="41"/>
      <c r="AW566" s="41"/>
      <c r="AX566" s="41"/>
      <c r="AY566" s="41"/>
      <c r="AZ566" s="41"/>
      <c r="BA566" s="41"/>
    </row>
    <row r="567" ht="21.0" customHeight="1">
      <c r="A567" s="1"/>
      <c r="B567" s="40"/>
      <c r="C567" s="41"/>
      <c r="D567" s="42"/>
      <c r="E567" s="43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5"/>
      <c r="W567" s="46"/>
      <c r="X567" s="46"/>
      <c r="Y567" s="41"/>
      <c r="Z567" s="41"/>
      <c r="AA567" s="41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1"/>
      <c r="AP567" s="41"/>
      <c r="AQ567" s="41"/>
      <c r="AR567" s="41"/>
      <c r="AS567" s="47"/>
      <c r="AT567" s="47"/>
      <c r="AU567" s="47"/>
      <c r="AV567" s="41"/>
      <c r="AW567" s="41"/>
      <c r="AX567" s="41"/>
      <c r="AY567" s="41"/>
      <c r="AZ567" s="41"/>
      <c r="BA567" s="41"/>
    </row>
    <row r="568" ht="21.0" customHeight="1">
      <c r="A568" s="1"/>
      <c r="B568" s="40"/>
      <c r="C568" s="41"/>
      <c r="D568" s="42"/>
      <c r="E568" s="43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5"/>
      <c r="W568" s="46"/>
      <c r="X568" s="46"/>
      <c r="Y568" s="41"/>
      <c r="Z568" s="41"/>
      <c r="AA568" s="41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1"/>
      <c r="AP568" s="41"/>
      <c r="AQ568" s="41"/>
      <c r="AR568" s="41"/>
      <c r="AS568" s="47"/>
      <c r="AT568" s="47"/>
      <c r="AU568" s="47"/>
      <c r="AV568" s="41"/>
      <c r="AW568" s="41"/>
      <c r="AX568" s="41"/>
      <c r="AY568" s="41"/>
      <c r="AZ568" s="41"/>
      <c r="BA568" s="41"/>
    </row>
    <row r="569" ht="21.0" customHeight="1">
      <c r="A569" s="1"/>
      <c r="B569" s="40"/>
      <c r="C569" s="41"/>
      <c r="D569" s="42"/>
      <c r="E569" s="43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5"/>
      <c r="W569" s="46"/>
      <c r="X569" s="46"/>
      <c r="Y569" s="41"/>
      <c r="Z569" s="41"/>
      <c r="AA569" s="41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1"/>
      <c r="AP569" s="41"/>
      <c r="AQ569" s="41"/>
      <c r="AR569" s="41"/>
      <c r="AS569" s="47"/>
      <c r="AT569" s="47"/>
      <c r="AU569" s="47"/>
      <c r="AV569" s="41"/>
      <c r="AW569" s="41"/>
      <c r="AX569" s="41"/>
      <c r="AY569" s="41"/>
      <c r="AZ569" s="41"/>
      <c r="BA569" s="41"/>
    </row>
    <row r="570" ht="21.0" customHeight="1">
      <c r="A570" s="1"/>
      <c r="B570" s="40"/>
      <c r="C570" s="41"/>
      <c r="D570" s="42"/>
      <c r="E570" s="43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5"/>
      <c r="W570" s="46"/>
      <c r="X570" s="46"/>
      <c r="Y570" s="41"/>
      <c r="Z570" s="41"/>
      <c r="AA570" s="41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1"/>
      <c r="AP570" s="41"/>
      <c r="AQ570" s="41"/>
      <c r="AR570" s="41"/>
      <c r="AS570" s="47"/>
      <c r="AT570" s="47"/>
      <c r="AU570" s="47"/>
      <c r="AV570" s="41"/>
      <c r="AW570" s="41"/>
      <c r="AX570" s="41"/>
      <c r="AY570" s="41"/>
      <c r="AZ570" s="41"/>
      <c r="BA570" s="41"/>
    </row>
    <row r="571" ht="21.0" customHeight="1">
      <c r="A571" s="1"/>
      <c r="B571" s="40"/>
      <c r="C571" s="41"/>
      <c r="D571" s="42"/>
      <c r="E571" s="43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5"/>
      <c r="W571" s="46"/>
      <c r="X571" s="46"/>
      <c r="Y571" s="41"/>
      <c r="Z571" s="41"/>
      <c r="AA571" s="41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1"/>
      <c r="AP571" s="41"/>
      <c r="AQ571" s="41"/>
      <c r="AR571" s="41"/>
      <c r="AS571" s="47"/>
      <c r="AT571" s="47"/>
      <c r="AU571" s="47"/>
      <c r="AV571" s="41"/>
      <c r="AW571" s="41"/>
      <c r="AX571" s="41"/>
      <c r="AY571" s="41"/>
      <c r="AZ571" s="41"/>
      <c r="BA571" s="41"/>
    </row>
    <row r="572" ht="21.0" customHeight="1">
      <c r="A572" s="1"/>
      <c r="B572" s="40"/>
      <c r="C572" s="41"/>
      <c r="D572" s="42"/>
      <c r="E572" s="43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5"/>
      <c r="W572" s="46"/>
      <c r="X572" s="46"/>
      <c r="Y572" s="41"/>
      <c r="Z572" s="41"/>
      <c r="AA572" s="41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1"/>
      <c r="AP572" s="41"/>
      <c r="AQ572" s="41"/>
      <c r="AR572" s="41"/>
      <c r="AS572" s="47"/>
      <c r="AT572" s="47"/>
      <c r="AU572" s="47"/>
      <c r="AV572" s="41"/>
      <c r="AW572" s="41"/>
      <c r="AX572" s="41"/>
      <c r="AY572" s="41"/>
      <c r="AZ572" s="41"/>
      <c r="BA572" s="41"/>
    </row>
    <row r="573" ht="21.0" customHeight="1">
      <c r="A573" s="1"/>
      <c r="B573" s="40"/>
      <c r="C573" s="41"/>
      <c r="D573" s="42"/>
      <c r="E573" s="43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5"/>
      <c r="W573" s="46"/>
      <c r="X573" s="46"/>
      <c r="Y573" s="41"/>
      <c r="Z573" s="41"/>
      <c r="AA573" s="41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1"/>
      <c r="AP573" s="41"/>
      <c r="AQ573" s="41"/>
      <c r="AR573" s="41"/>
      <c r="AS573" s="47"/>
      <c r="AT573" s="47"/>
      <c r="AU573" s="47"/>
      <c r="AV573" s="41"/>
      <c r="AW573" s="41"/>
      <c r="AX573" s="41"/>
      <c r="AY573" s="41"/>
      <c r="AZ573" s="41"/>
      <c r="BA573" s="41"/>
    </row>
    <row r="574" ht="21.0" customHeight="1">
      <c r="A574" s="1"/>
      <c r="B574" s="40"/>
      <c r="C574" s="41"/>
      <c r="D574" s="42"/>
      <c r="E574" s="43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5"/>
      <c r="W574" s="46"/>
      <c r="X574" s="46"/>
      <c r="Y574" s="41"/>
      <c r="Z574" s="41"/>
      <c r="AA574" s="41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1"/>
      <c r="AP574" s="41"/>
      <c r="AQ574" s="41"/>
      <c r="AR574" s="41"/>
      <c r="AS574" s="47"/>
      <c r="AT574" s="47"/>
      <c r="AU574" s="47"/>
      <c r="AV574" s="41"/>
      <c r="AW574" s="41"/>
      <c r="AX574" s="41"/>
      <c r="AY574" s="41"/>
      <c r="AZ574" s="41"/>
      <c r="BA574" s="41"/>
    </row>
    <row r="575" ht="21.0" customHeight="1">
      <c r="A575" s="1"/>
      <c r="B575" s="40"/>
      <c r="C575" s="41"/>
      <c r="D575" s="42"/>
      <c r="E575" s="43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5"/>
      <c r="W575" s="46"/>
      <c r="X575" s="46"/>
      <c r="Y575" s="41"/>
      <c r="Z575" s="41"/>
      <c r="AA575" s="41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1"/>
      <c r="AP575" s="41"/>
      <c r="AQ575" s="41"/>
      <c r="AR575" s="41"/>
      <c r="AS575" s="47"/>
      <c r="AT575" s="47"/>
      <c r="AU575" s="47"/>
      <c r="AV575" s="41"/>
      <c r="AW575" s="41"/>
      <c r="AX575" s="41"/>
      <c r="AY575" s="41"/>
      <c r="AZ575" s="41"/>
      <c r="BA575" s="41"/>
    </row>
    <row r="576" ht="21.0" customHeight="1">
      <c r="A576" s="1"/>
      <c r="B576" s="40"/>
      <c r="C576" s="41"/>
      <c r="D576" s="42"/>
      <c r="E576" s="43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5"/>
      <c r="W576" s="46"/>
      <c r="X576" s="46"/>
      <c r="Y576" s="41"/>
      <c r="Z576" s="41"/>
      <c r="AA576" s="41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1"/>
      <c r="AP576" s="41"/>
      <c r="AQ576" s="41"/>
      <c r="AR576" s="41"/>
      <c r="AS576" s="47"/>
      <c r="AT576" s="47"/>
      <c r="AU576" s="47"/>
      <c r="AV576" s="41"/>
      <c r="AW576" s="41"/>
      <c r="AX576" s="41"/>
      <c r="AY576" s="41"/>
      <c r="AZ576" s="41"/>
      <c r="BA576" s="41"/>
    </row>
    <row r="577" ht="21.0" customHeight="1">
      <c r="A577" s="1"/>
      <c r="B577" s="40"/>
      <c r="C577" s="41"/>
      <c r="D577" s="42"/>
      <c r="E577" s="43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5"/>
      <c r="W577" s="46"/>
      <c r="X577" s="46"/>
      <c r="Y577" s="41"/>
      <c r="Z577" s="41"/>
      <c r="AA577" s="41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1"/>
      <c r="AP577" s="41"/>
      <c r="AQ577" s="41"/>
      <c r="AR577" s="41"/>
      <c r="AS577" s="47"/>
      <c r="AT577" s="47"/>
      <c r="AU577" s="47"/>
      <c r="AV577" s="41"/>
      <c r="AW577" s="41"/>
      <c r="AX577" s="41"/>
      <c r="AY577" s="41"/>
      <c r="AZ577" s="41"/>
      <c r="BA577" s="41"/>
    </row>
    <row r="578" ht="21.0" customHeight="1">
      <c r="A578" s="1"/>
      <c r="B578" s="40"/>
      <c r="C578" s="41"/>
      <c r="D578" s="42"/>
      <c r="E578" s="43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5"/>
      <c r="W578" s="46"/>
      <c r="X578" s="46"/>
      <c r="Y578" s="41"/>
      <c r="Z578" s="41"/>
      <c r="AA578" s="41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1"/>
      <c r="AP578" s="41"/>
      <c r="AQ578" s="41"/>
      <c r="AR578" s="41"/>
      <c r="AS578" s="47"/>
      <c r="AT578" s="47"/>
      <c r="AU578" s="47"/>
      <c r="AV578" s="41"/>
      <c r="AW578" s="41"/>
      <c r="AX578" s="41"/>
      <c r="AY578" s="41"/>
      <c r="AZ578" s="41"/>
      <c r="BA578" s="41"/>
    </row>
    <row r="579" ht="21.0" customHeight="1">
      <c r="A579" s="1"/>
      <c r="B579" s="40"/>
      <c r="C579" s="41"/>
      <c r="D579" s="42"/>
      <c r="E579" s="43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5"/>
      <c r="W579" s="46"/>
      <c r="X579" s="46"/>
      <c r="Y579" s="41"/>
      <c r="Z579" s="41"/>
      <c r="AA579" s="41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1"/>
      <c r="AP579" s="41"/>
      <c r="AQ579" s="41"/>
      <c r="AR579" s="41"/>
      <c r="AS579" s="47"/>
      <c r="AT579" s="47"/>
      <c r="AU579" s="47"/>
      <c r="AV579" s="41"/>
      <c r="AW579" s="41"/>
      <c r="AX579" s="41"/>
      <c r="AY579" s="41"/>
      <c r="AZ579" s="41"/>
      <c r="BA579" s="41"/>
    </row>
    <row r="580" ht="21.0" customHeight="1">
      <c r="A580" s="1"/>
      <c r="B580" s="40"/>
      <c r="C580" s="41"/>
      <c r="D580" s="42"/>
      <c r="E580" s="43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5"/>
      <c r="W580" s="46"/>
      <c r="X580" s="46"/>
      <c r="Y580" s="41"/>
      <c r="Z580" s="41"/>
      <c r="AA580" s="41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1"/>
      <c r="AP580" s="41"/>
      <c r="AQ580" s="41"/>
      <c r="AR580" s="41"/>
      <c r="AS580" s="47"/>
      <c r="AT580" s="47"/>
      <c r="AU580" s="47"/>
      <c r="AV580" s="41"/>
      <c r="AW580" s="41"/>
      <c r="AX580" s="41"/>
      <c r="AY580" s="41"/>
      <c r="AZ580" s="41"/>
      <c r="BA580" s="41"/>
    </row>
    <row r="581" ht="21.0" customHeight="1">
      <c r="A581" s="1"/>
      <c r="B581" s="40"/>
      <c r="C581" s="41"/>
      <c r="D581" s="42"/>
      <c r="E581" s="43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5"/>
      <c r="W581" s="46"/>
      <c r="X581" s="46"/>
      <c r="Y581" s="41"/>
      <c r="Z581" s="41"/>
      <c r="AA581" s="41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1"/>
      <c r="AP581" s="41"/>
      <c r="AQ581" s="41"/>
      <c r="AR581" s="41"/>
      <c r="AS581" s="47"/>
      <c r="AT581" s="47"/>
      <c r="AU581" s="47"/>
      <c r="AV581" s="41"/>
      <c r="AW581" s="41"/>
      <c r="AX581" s="41"/>
      <c r="AY581" s="41"/>
      <c r="AZ581" s="41"/>
      <c r="BA581" s="41"/>
    </row>
    <row r="582" ht="21.0" customHeight="1">
      <c r="A582" s="1"/>
      <c r="B582" s="40"/>
      <c r="C582" s="41"/>
      <c r="D582" s="42"/>
      <c r="E582" s="43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5"/>
      <c r="W582" s="46"/>
      <c r="X582" s="46"/>
      <c r="Y582" s="41"/>
      <c r="Z582" s="41"/>
      <c r="AA582" s="41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1"/>
      <c r="AP582" s="41"/>
      <c r="AQ582" s="41"/>
      <c r="AR582" s="41"/>
      <c r="AS582" s="47"/>
      <c r="AT582" s="47"/>
      <c r="AU582" s="47"/>
      <c r="AV582" s="41"/>
      <c r="AW582" s="41"/>
      <c r="AX582" s="41"/>
      <c r="AY582" s="41"/>
      <c r="AZ582" s="41"/>
      <c r="BA582" s="41"/>
    </row>
    <row r="583" ht="21.0" customHeight="1">
      <c r="A583" s="1"/>
      <c r="B583" s="40"/>
      <c r="C583" s="41"/>
      <c r="D583" s="42"/>
      <c r="E583" s="43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5"/>
      <c r="W583" s="46"/>
      <c r="X583" s="46"/>
      <c r="Y583" s="41"/>
      <c r="Z583" s="41"/>
      <c r="AA583" s="41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1"/>
      <c r="AP583" s="41"/>
      <c r="AQ583" s="41"/>
      <c r="AR583" s="41"/>
      <c r="AS583" s="47"/>
      <c r="AT583" s="47"/>
      <c r="AU583" s="47"/>
      <c r="AV583" s="41"/>
      <c r="AW583" s="41"/>
      <c r="AX583" s="41"/>
      <c r="AY583" s="41"/>
      <c r="AZ583" s="41"/>
      <c r="BA583" s="41"/>
    </row>
    <row r="584" ht="21.0" customHeight="1">
      <c r="A584" s="1"/>
      <c r="B584" s="40"/>
      <c r="C584" s="41"/>
      <c r="D584" s="42"/>
      <c r="E584" s="43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5"/>
      <c r="W584" s="46"/>
      <c r="X584" s="46"/>
      <c r="Y584" s="41"/>
      <c r="Z584" s="41"/>
      <c r="AA584" s="41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1"/>
      <c r="AP584" s="41"/>
      <c r="AQ584" s="41"/>
      <c r="AR584" s="41"/>
      <c r="AS584" s="47"/>
      <c r="AT584" s="47"/>
      <c r="AU584" s="47"/>
      <c r="AV584" s="41"/>
      <c r="AW584" s="41"/>
      <c r="AX584" s="41"/>
      <c r="AY584" s="41"/>
      <c r="AZ584" s="41"/>
      <c r="BA584" s="41"/>
    </row>
    <row r="585" ht="21.0" customHeight="1">
      <c r="A585" s="1"/>
      <c r="B585" s="40"/>
      <c r="C585" s="41"/>
      <c r="D585" s="42"/>
      <c r="E585" s="43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5"/>
      <c r="W585" s="46"/>
      <c r="X585" s="46"/>
      <c r="Y585" s="41"/>
      <c r="Z585" s="41"/>
      <c r="AA585" s="41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1"/>
      <c r="AP585" s="41"/>
      <c r="AQ585" s="41"/>
      <c r="AR585" s="41"/>
      <c r="AS585" s="47"/>
      <c r="AT585" s="47"/>
      <c r="AU585" s="47"/>
      <c r="AV585" s="41"/>
      <c r="AW585" s="41"/>
      <c r="AX585" s="41"/>
      <c r="AY585" s="41"/>
      <c r="AZ585" s="41"/>
      <c r="BA585" s="41"/>
    </row>
    <row r="586" ht="21.0" customHeight="1">
      <c r="A586" s="1"/>
      <c r="B586" s="40"/>
      <c r="C586" s="41"/>
      <c r="D586" s="42"/>
      <c r="E586" s="43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5"/>
      <c r="W586" s="46"/>
      <c r="X586" s="46"/>
      <c r="Y586" s="41"/>
      <c r="Z586" s="41"/>
      <c r="AA586" s="41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1"/>
      <c r="AP586" s="41"/>
      <c r="AQ586" s="41"/>
      <c r="AR586" s="41"/>
      <c r="AS586" s="47"/>
      <c r="AT586" s="47"/>
      <c r="AU586" s="47"/>
      <c r="AV586" s="41"/>
      <c r="AW586" s="41"/>
      <c r="AX586" s="41"/>
      <c r="AY586" s="41"/>
      <c r="AZ586" s="41"/>
      <c r="BA586" s="41"/>
    </row>
    <row r="587" ht="21.0" customHeight="1">
      <c r="A587" s="1"/>
      <c r="B587" s="40"/>
      <c r="C587" s="41"/>
      <c r="D587" s="42"/>
      <c r="E587" s="43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5"/>
      <c r="W587" s="46"/>
      <c r="X587" s="46"/>
      <c r="Y587" s="41"/>
      <c r="Z587" s="41"/>
      <c r="AA587" s="41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1"/>
      <c r="AP587" s="41"/>
      <c r="AQ587" s="41"/>
      <c r="AR587" s="41"/>
      <c r="AS587" s="47"/>
      <c r="AT587" s="47"/>
      <c r="AU587" s="47"/>
      <c r="AV587" s="41"/>
      <c r="AW587" s="41"/>
      <c r="AX587" s="41"/>
      <c r="AY587" s="41"/>
      <c r="AZ587" s="41"/>
      <c r="BA587" s="41"/>
    </row>
    <row r="588" ht="21.0" customHeight="1">
      <c r="A588" s="1"/>
      <c r="B588" s="40"/>
      <c r="C588" s="41"/>
      <c r="D588" s="42"/>
      <c r="E588" s="43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5"/>
      <c r="W588" s="46"/>
      <c r="X588" s="46"/>
      <c r="Y588" s="41"/>
      <c r="Z588" s="41"/>
      <c r="AA588" s="41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1"/>
      <c r="AP588" s="41"/>
      <c r="AQ588" s="41"/>
      <c r="AR588" s="41"/>
      <c r="AS588" s="47"/>
      <c r="AT588" s="47"/>
      <c r="AU588" s="47"/>
      <c r="AV588" s="41"/>
      <c r="AW588" s="41"/>
      <c r="AX588" s="41"/>
      <c r="AY588" s="41"/>
      <c r="AZ588" s="41"/>
      <c r="BA588" s="41"/>
    </row>
    <row r="589" ht="21.0" customHeight="1">
      <c r="A589" s="1"/>
      <c r="B589" s="40"/>
      <c r="C589" s="41"/>
      <c r="D589" s="42"/>
      <c r="E589" s="43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5"/>
      <c r="W589" s="46"/>
      <c r="X589" s="46"/>
      <c r="Y589" s="41"/>
      <c r="Z589" s="41"/>
      <c r="AA589" s="41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1"/>
      <c r="AP589" s="41"/>
      <c r="AQ589" s="41"/>
      <c r="AR589" s="41"/>
      <c r="AS589" s="47"/>
      <c r="AT589" s="47"/>
      <c r="AU589" s="47"/>
      <c r="AV589" s="41"/>
      <c r="AW589" s="41"/>
      <c r="AX589" s="41"/>
      <c r="AY589" s="41"/>
      <c r="AZ589" s="41"/>
      <c r="BA589" s="41"/>
    </row>
    <row r="590" ht="21.0" customHeight="1">
      <c r="A590" s="1"/>
      <c r="B590" s="40"/>
      <c r="C590" s="41"/>
      <c r="D590" s="42"/>
      <c r="E590" s="43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5"/>
      <c r="W590" s="46"/>
      <c r="X590" s="46"/>
      <c r="Y590" s="41"/>
      <c r="Z590" s="41"/>
      <c r="AA590" s="41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1"/>
      <c r="AP590" s="41"/>
      <c r="AQ590" s="41"/>
      <c r="AR590" s="41"/>
      <c r="AS590" s="47"/>
      <c r="AT590" s="47"/>
      <c r="AU590" s="47"/>
      <c r="AV590" s="41"/>
      <c r="AW590" s="41"/>
      <c r="AX590" s="41"/>
      <c r="AY590" s="41"/>
      <c r="AZ590" s="41"/>
      <c r="BA590" s="41"/>
    </row>
    <row r="591" ht="21.0" customHeight="1">
      <c r="A591" s="1"/>
      <c r="B591" s="40"/>
      <c r="C591" s="41"/>
      <c r="D591" s="42"/>
      <c r="E591" s="43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5"/>
      <c r="W591" s="46"/>
      <c r="X591" s="46"/>
      <c r="Y591" s="41"/>
      <c r="Z591" s="41"/>
      <c r="AA591" s="41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1"/>
      <c r="AP591" s="41"/>
      <c r="AQ591" s="41"/>
      <c r="AR591" s="41"/>
      <c r="AS591" s="47"/>
      <c r="AT591" s="47"/>
      <c r="AU591" s="47"/>
      <c r="AV591" s="41"/>
      <c r="AW591" s="41"/>
      <c r="AX591" s="41"/>
      <c r="AY591" s="41"/>
      <c r="AZ591" s="41"/>
      <c r="BA591" s="41"/>
    </row>
    <row r="592" ht="21.0" customHeight="1">
      <c r="A592" s="1"/>
      <c r="B592" s="40"/>
      <c r="C592" s="41"/>
      <c r="D592" s="42"/>
      <c r="E592" s="43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5"/>
      <c r="W592" s="46"/>
      <c r="X592" s="46"/>
      <c r="Y592" s="41"/>
      <c r="Z592" s="41"/>
      <c r="AA592" s="41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1"/>
      <c r="AP592" s="41"/>
      <c r="AQ592" s="41"/>
      <c r="AR592" s="41"/>
      <c r="AS592" s="47"/>
      <c r="AT592" s="47"/>
      <c r="AU592" s="47"/>
      <c r="AV592" s="41"/>
      <c r="AW592" s="41"/>
      <c r="AX592" s="41"/>
      <c r="AY592" s="41"/>
      <c r="AZ592" s="41"/>
      <c r="BA592" s="41"/>
    </row>
    <row r="593" ht="21.0" customHeight="1">
      <c r="A593" s="1"/>
      <c r="B593" s="40"/>
      <c r="C593" s="41"/>
      <c r="D593" s="42"/>
      <c r="E593" s="43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5"/>
      <c r="W593" s="46"/>
      <c r="X593" s="46"/>
      <c r="Y593" s="41"/>
      <c r="Z593" s="41"/>
      <c r="AA593" s="41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1"/>
      <c r="AP593" s="41"/>
      <c r="AQ593" s="41"/>
      <c r="AR593" s="41"/>
      <c r="AS593" s="47"/>
      <c r="AT593" s="47"/>
      <c r="AU593" s="47"/>
      <c r="AV593" s="41"/>
      <c r="AW593" s="41"/>
      <c r="AX593" s="41"/>
      <c r="AY593" s="41"/>
      <c r="AZ593" s="41"/>
      <c r="BA593" s="41"/>
    </row>
    <row r="594" ht="21.0" customHeight="1">
      <c r="A594" s="1"/>
      <c r="B594" s="40"/>
      <c r="C594" s="41"/>
      <c r="D594" s="42"/>
      <c r="E594" s="43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5"/>
      <c r="W594" s="46"/>
      <c r="X594" s="46"/>
      <c r="Y594" s="41"/>
      <c r="Z594" s="41"/>
      <c r="AA594" s="41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1"/>
      <c r="AP594" s="41"/>
      <c r="AQ594" s="41"/>
      <c r="AR594" s="41"/>
      <c r="AS594" s="47"/>
      <c r="AT594" s="47"/>
      <c r="AU594" s="47"/>
      <c r="AV594" s="41"/>
      <c r="AW594" s="41"/>
      <c r="AX594" s="41"/>
      <c r="AY594" s="41"/>
      <c r="AZ594" s="41"/>
      <c r="BA594" s="41"/>
    </row>
    <row r="595" ht="21.0" customHeight="1">
      <c r="A595" s="1"/>
      <c r="B595" s="40"/>
      <c r="C595" s="41"/>
      <c r="D595" s="42"/>
      <c r="E595" s="43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5"/>
      <c r="W595" s="46"/>
      <c r="X595" s="46"/>
      <c r="Y595" s="41"/>
      <c r="Z595" s="41"/>
      <c r="AA595" s="41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1"/>
      <c r="AP595" s="41"/>
      <c r="AQ595" s="41"/>
      <c r="AR595" s="41"/>
      <c r="AS595" s="47"/>
      <c r="AT595" s="47"/>
      <c r="AU595" s="47"/>
      <c r="AV595" s="41"/>
      <c r="AW595" s="41"/>
      <c r="AX595" s="41"/>
      <c r="AY595" s="41"/>
      <c r="AZ595" s="41"/>
      <c r="BA595" s="41"/>
    </row>
    <row r="596" ht="21.0" customHeight="1">
      <c r="A596" s="1"/>
      <c r="B596" s="40"/>
      <c r="C596" s="41"/>
      <c r="D596" s="42"/>
      <c r="E596" s="43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5"/>
      <c r="W596" s="46"/>
      <c r="X596" s="46"/>
      <c r="Y596" s="41"/>
      <c r="Z596" s="41"/>
      <c r="AA596" s="41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1"/>
      <c r="AP596" s="41"/>
      <c r="AQ596" s="41"/>
      <c r="AR596" s="41"/>
      <c r="AS596" s="47"/>
      <c r="AT596" s="47"/>
      <c r="AU596" s="47"/>
      <c r="AV596" s="41"/>
      <c r="AW596" s="41"/>
      <c r="AX596" s="41"/>
      <c r="AY596" s="41"/>
      <c r="AZ596" s="41"/>
      <c r="BA596" s="41"/>
    </row>
    <row r="597" ht="21.0" customHeight="1">
      <c r="A597" s="1"/>
      <c r="B597" s="40"/>
      <c r="C597" s="41"/>
      <c r="D597" s="42"/>
      <c r="E597" s="43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5"/>
      <c r="W597" s="46"/>
      <c r="X597" s="46"/>
      <c r="Y597" s="41"/>
      <c r="Z597" s="41"/>
      <c r="AA597" s="41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1"/>
      <c r="AP597" s="41"/>
      <c r="AQ597" s="41"/>
      <c r="AR597" s="41"/>
      <c r="AS597" s="47"/>
      <c r="AT597" s="47"/>
      <c r="AU597" s="47"/>
      <c r="AV597" s="41"/>
      <c r="AW597" s="41"/>
      <c r="AX597" s="41"/>
      <c r="AY597" s="41"/>
      <c r="AZ597" s="41"/>
      <c r="BA597" s="41"/>
    </row>
    <row r="598" ht="21.0" customHeight="1">
      <c r="A598" s="1"/>
      <c r="B598" s="40"/>
      <c r="C598" s="41"/>
      <c r="D598" s="42"/>
      <c r="E598" s="43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5"/>
      <c r="W598" s="46"/>
      <c r="X598" s="46"/>
      <c r="Y598" s="41"/>
      <c r="Z598" s="41"/>
      <c r="AA598" s="41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1"/>
      <c r="AP598" s="41"/>
      <c r="AQ598" s="41"/>
      <c r="AR598" s="41"/>
      <c r="AS598" s="47"/>
      <c r="AT598" s="47"/>
      <c r="AU598" s="47"/>
      <c r="AV598" s="41"/>
      <c r="AW598" s="41"/>
      <c r="AX598" s="41"/>
      <c r="AY598" s="41"/>
      <c r="AZ598" s="41"/>
      <c r="BA598" s="41"/>
    </row>
    <row r="599" ht="21.0" customHeight="1">
      <c r="A599" s="1"/>
      <c r="B599" s="40"/>
      <c r="C599" s="41"/>
      <c r="D599" s="42"/>
      <c r="E599" s="43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5"/>
      <c r="W599" s="46"/>
      <c r="X599" s="46"/>
      <c r="Y599" s="41"/>
      <c r="Z599" s="41"/>
      <c r="AA599" s="41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1"/>
      <c r="AP599" s="41"/>
      <c r="AQ599" s="41"/>
      <c r="AR599" s="41"/>
      <c r="AS599" s="47"/>
      <c r="AT599" s="47"/>
      <c r="AU599" s="47"/>
      <c r="AV599" s="41"/>
      <c r="AW599" s="41"/>
      <c r="AX599" s="41"/>
      <c r="AY599" s="41"/>
      <c r="AZ599" s="41"/>
      <c r="BA599" s="41"/>
    </row>
    <row r="600" ht="21.0" customHeight="1">
      <c r="A600" s="1"/>
      <c r="B600" s="40"/>
      <c r="C600" s="41"/>
      <c r="D600" s="42"/>
      <c r="E600" s="43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5"/>
      <c r="W600" s="46"/>
      <c r="X600" s="46"/>
      <c r="Y600" s="41"/>
      <c r="Z600" s="41"/>
      <c r="AA600" s="41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1"/>
      <c r="AP600" s="41"/>
      <c r="AQ600" s="41"/>
      <c r="AR600" s="41"/>
      <c r="AS600" s="47"/>
      <c r="AT600" s="47"/>
      <c r="AU600" s="47"/>
      <c r="AV600" s="41"/>
      <c r="AW600" s="41"/>
      <c r="AX600" s="41"/>
      <c r="AY600" s="41"/>
      <c r="AZ600" s="41"/>
      <c r="BA600" s="41"/>
    </row>
    <row r="601" ht="21.0" customHeight="1">
      <c r="A601" s="1"/>
      <c r="B601" s="40"/>
      <c r="C601" s="41"/>
      <c r="D601" s="42"/>
      <c r="E601" s="43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5"/>
      <c r="W601" s="46"/>
      <c r="X601" s="46"/>
      <c r="Y601" s="41"/>
      <c r="Z601" s="41"/>
      <c r="AA601" s="41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1"/>
      <c r="AP601" s="41"/>
      <c r="AQ601" s="41"/>
      <c r="AR601" s="41"/>
      <c r="AS601" s="47"/>
      <c r="AT601" s="47"/>
      <c r="AU601" s="47"/>
      <c r="AV601" s="41"/>
      <c r="AW601" s="41"/>
      <c r="AX601" s="41"/>
      <c r="AY601" s="41"/>
      <c r="AZ601" s="41"/>
      <c r="BA601" s="41"/>
    </row>
    <row r="602" ht="21.0" customHeight="1">
      <c r="A602" s="1"/>
      <c r="B602" s="40"/>
      <c r="C602" s="41"/>
      <c r="D602" s="42"/>
      <c r="E602" s="43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5"/>
      <c r="W602" s="46"/>
      <c r="X602" s="46"/>
      <c r="Y602" s="41"/>
      <c r="Z602" s="41"/>
      <c r="AA602" s="41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1"/>
      <c r="AP602" s="41"/>
      <c r="AQ602" s="41"/>
      <c r="AR602" s="41"/>
      <c r="AS602" s="47"/>
      <c r="AT602" s="47"/>
      <c r="AU602" s="47"/>
      <c r="AV602" s="41"/>
      <c r="AW602" s="41"/>
      <c r="AX602" s="41"/>
      <c r="AY602" s="41"/>
      <c r="AZ602" s="41"/>
      <c r="BA602" s="41"/>
    </row>
    <row r="603" ht="21.0" customHeight="1">
      <c r="A603" s="1"/>
      <c r="B603" s="40"/>
      <c r="C603" s="41"/>
      <c r="D603" s="42"/>
      <c r="E603" s="43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5"/>
      <c r="W603" s="46"/>
      <c r="X603" s="46"/>
      <c r="Y603" s="41"/>
      <c r="Z603" s="41"/>
      <c r="AA603" s="41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1"/>
      <c r="AP603" s="41"/>
      <c r="AQ603" s="41"/>
      <c r="AR603" s="41"/>
      <c r="AS603" s="47"/>
      <c r="AT603" s="47"/>
      <c r="AU603" s="47"/>
      <c r="AV603" s="41"/>
      <c r="AW603" s="41"/>
      <c r="AX603" s="41"/>
      <c r="AY603" s="41"/>
      <c r="AZ603" s="41"/>
      <c r="BA603" s="41"/>
    </row>
    <row r="604" ht="21.0" customHeight="1">
      <c r="A604" s="1"/>
      <c r="B604" s="40"/>
      <c r="C604" s="41"/>
      <c r="D604" s="42"/>
      <c r="E604" s="43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5"/>
      <c r="W604" s="46"/>
      <c r="X604" s="46"/>
      <c r="Y604" s="41"/>
      <c r="Z604" s="41"/>
      <c r="AA604" s="41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1"/>
      <c r="AP604" s="41"/>
      <c r="AQ604" s="41"/>
      <c r="AR604" s="41"/>
      <c r="AS604" s="47"/>
      <c r="AT604" s="47"/>
      <c r="AU604" s="47"/>
      <c r="AV604" s="41"/>
      <c r="AW604" s="41"/>
      <c r="AX604" s="41"/>
      <c r="AY604" s="41"/>
      <c r="AZ604" s="41"/>
      <c r="BA604" s="41"/>
    </row>
    <row r="605" ht="21.0" customHeight="1">
      <c r="A605" s="1"/>
      <c r="B605" s="40"/>
      <c r="C605" s="41"/>
      <c r="D605" s="42"/>
      <c r="E605" s="43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5"/>
      <c r="W605" s="46"/>
      <c r="X605" s="46"/>
      <c r="Y605" s="41"/>
      <c r="Z605" s="41"/>
      <c r="AA605" s="41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1"/>
      <c r="AP605" s="41"/>
      <c r="AQ605" s="41"/>
      <c r="AR605" s="41"/>
      <c r="AS605" s="47"/>
      <c r="AT605" s="47"/>
      <c r="AU605" s="47"/>
      <c r="AV605" s="41"/>
      <c r="AW605" s="41"/>
      <c r="AX605" s="41"/>
      <c r="AY605" s="41"/>
      <c r="AZ605" s="41"/>
      <c r="BA605" s="41"/>
    </row>
    <row r="606" ht="21.0" customHeight="1">
      <c r="A606" s="1"/>
      <c r="B606" s="40"/>
      <c r="C606" s="41"/>
      <c r="D606" s="42"/>
      <c r="E606" s="43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5"/>
      <c r="W606" s="46"/>
      <c r="X606" s="46"/>
      <c r="Y606" s="41"/>
      <c r="Z606" s="41"/>
      <c r="AA606" s="41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1"/>
      <c r="AP606" s="41"/>
      <c r="AQ606" s="41"/>
      <c r="AR606" s="41"/>
      <c r="AS606" s="47"/>
      <c r="AT606" s="47"/>
      <c r="AU606" s="47"/>
      <c r="AV606" s="41"/>
      <c r="AW606" s="41"/>
      <c r="AX606" s="41"/>
      <c r="AY606" s="41"/>
      <c r="AZ606" s="41"/>
      <c r="BA606" s="41"/>
    </row>
    <row r="607" ht="21.0" customHeight="1">
      <c r="A607" s="1"/>
      <c r="B607" s="40"/>
      <c r="C607" s="41"/>
      <c r="D607" s="42"/>
      <c r="E607" s="43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5"/>
      <c r="W607" s="46"/>
      <c r="X607" s="46"/>
      <c r="Y607" s="41"/>
      <c r="Z607" s="41"/>
      <c r="AA607" s="41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1"/>
      <c r="AP607" s="41"/>
      <c r="AQ607" s="41"/>
      <c r="AR607" s="41"/>
      <c r="AS607" s="47"/>
      <c r="AT607" s="47"/>
      <c r="AU607" s="47"/>
      <c r="AV607" s="41"/>
      <c r="AW607" s="41"/>
      <c r="AX607" s="41"/>
      <c r="AY607" s="41"/>
      <c r="AZ607" s="41"/>
      <c r="BA607" s="41"/>
    </row>
    <row r="608" ht="21.0" customHeight="1">
      <c r="A608" s="1"/>
      <c r="B608" s="40"/>
      <c r="C608" s="41"/>
      <c r="D608" s="42"/>
      <c r="E608" s="43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5"/>
      <c r="W608" s="46"/>
      <c r="X608" s="46"/>
      <c r="Y608" s="41"/>
      <c r="Z608" s="41"/>
      <c r="AA608" s="41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1"/>
      <c r="AP608" s="41"/>
      <c r="AQ608" s="41"/>
      <c r="AR608" s="41"/>
      <c r="AS608" s="47"/>
      <c r="AT608" s="47"/>
      <c r="AU608" s="47"/>
      <c r="AV608" s="41"/>
      <c r="AW608" s="41"/>
      <c r="AX608" s="41"/>
      <c r="AY608" s="41"/>
      <c r="AZ608" s="41"/>
      <c r="BA608" s="41"/>
    </row>
    <row r="609" ht="21.0" customHeight="1">
      <c r="A609" s="1"/>
      <c r="B609" s="40"/>
      <c r="C609" s="41"/>
      <c r="D609" s="42"/>
      <c r="E609" s="43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5"/>
      <c r="W609" s="46"/>
      <c r="X609" s="46"/>
      <c r="Y609" s="41"/>
      <c r="Z609" s="41"/>
      <c r="AA609" s="41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1"/>
      <c r="AP609" s="41"/>
      <c r="AQ609" s="41"/>
      <c r="AR609" s="41"/>
      <c r="AS609" s="47"/>
      <c r="AT609" s="47"/>
      <c r="AU609" s="47"/>
      <c r="AV609" s="41"/>
      <c r="AW609" s="41"/>
      <c r="AX609" s="41"/>
      <c r="AY609" s="41"/>
      <c r="AZ609" s="41"/>
      <c r="BA609" s="41"/>
    </row>
    <row r="610" ht="21.0" customHeight="1">
      <c r="A610" s="1"/>
      <c r="B610" s="40"/>
      <c r="C610" s="41"/>
      <c r="D610" s="42"/>
      <c r="E610" s="43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5"/>
      <c r="W610" s="46"/>
      <c r="X610" s="46"/>
      <c r="Y610" s="41"/>
      <c r="Z610" s="41"/>
      <c r="AA610" s="41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1"/>
      <c r="AP610" s="41"/>
      <c r="AQ610" s="41"/>
      <c r="AR610" s="41"/>
      <c r="AS610" s="47"/>
      <c r="AT610" s="47"/>
      <c r="AU610" s="47"/>
      <c r="AV610" s="41"/>
      <c r="AW610" s="41"/>
      <c r="AX610" s="41"/>
      <c r="AY610" s="41"/>
      <c r="AZ610" s="41"/>
      <c r="BA610" s="41"/>
    </row>
    <row r="611" ht="21.0" customHeight="1">
      <c r="A611" s="1"/>
      <c r="B611" s="40"/>
      <c r="C611" s="41"/>
      <c r="D611" s="42"/>
      <c r="E611" s="43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5"/>
      <c r="W611" s="46"/>
      <c r="X611" s="46"/>
      <c r="Y611" s="41"/>
      <c r="Z611" s="41"/>
      <c r="AA611" s="41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1"/>
      <c r="AP611" s="41"/>
      <c r="AQ611" s="41"/>
      <c r="AR611" s="41"/>
      <c r="AS611" s="47"/>
      <c r="AT611" s="47"/>
      <c r="AU611" s="47"/>
      <c r="AV611" s="41"/>
      <c r="AW611" s="41"/>
      <c r="AX611" s="41"/>
      <c r="AY611" s="41"/>
      <c r="AZ611" s="41"/>
      <c r="BA611" s="41"/>
    </row>
    <row r="612" ht="21.0" customHeight="1">
      <c r="A612" s="1"/>
      <c r="B612" s="40"/>
      <c r="C612" s="41"/>
      <c r="D612" s="42"/>
      <c r="E612" s="43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5"/>
      <c r="W612" s="46"/>
      <c r="X612" s="46"/>
      <c r="Y612" s="41"/>
      <c r="Z612" s="41"/>
      <c r="AA612" s="41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1"/>
      <c r="AP612" s="41"/>
      <c r="AQ612" s="41"/>
      <c r="AR612" s="41"/>
      <c r="AS612" s="47"/>
      <c r="AT612" s="47"/>
      <c r="AU612" s="47"/>
      <c r="AV612" s="41"/>
      <c r="AW612" s="41"/>
      <c r="AX612" s="41"/>
      <c r="AY612" s="41"/>
      <c r="AZ612" s="41"/>
      <c r="BA612" s="41"/>
    </row>
    <row r="613" ht="21.0" customHeight="1">
      <c r="A613" s="1"/>
      <c r="B613" s="40"/>
      <c r="C613" s="41"/>
      <c r="D613" s="42"/>
      <c r="E613" s="43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5"/>
      <c r="W613" s="46"/>
      <c r="X613" s="46"/>
      <c r="Y613" s="41"/>
      <c r="Z613" s="41"/>
      <c r="AA613" s="41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1"/>
      <c r="AP613" s="41"/>
      <c r="AQ613" s="41"/>
      <c r="AR613" s="41"/>
      <c r="AS613" s="47"/>
      <c r="AT613" s="47"/>
      <c r="AU613" s="47"/>
      <c r="AV613" s="41"/>
      <c r="AW613" s="41"/>
      <c r="AX613" s="41"/>
      <c r="AY613" s="41"/>
      <c r="AZ613" s="41"/>
      <c r="BA613" s="41"/>
    </row>
    <row r="614" ht="21.0" customHeight="1">
      <c r="A614" s="1"/>
      <c r="B614" s="40"/>
      <c r="C614" s="41"/>
      <c r="D614" s="42"/>
      <c r="E614" s="43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5"/>
      <c r="W614" s="46"/>
      <c r="X614" s="46"/>
      <c r="Y614" s="41"/>
      <c r="Z614" s="41"/>
      <c r="AA614" s="41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1"/>
      <c r="AP614" s="41"/>
      <c r="AQ614" s="41"/>
      <c r="AR614" s="41"/>
      <c r="AS614" s="47"/>
      <c r="AT614" s="47"/>
      <c r="AU614" s="47"/>
      <c r="AV614" s="41"/>
      <c r="AW614" s="41"/>
      <c r="AX614" s="41"/>
      <c r="AY614" s="41"/>
      <c r="AZ614" s="41"/>
      <c r="BA614" s="41"/>
    </row>
    <row r="615" ht="21.0" customHeight="1">
      <c r="A615" s="1"/>
      <c r="B615" s="40"/>
      <c r="C615" s="41"/>
      <c r="D615" s="42"/>
      <c r="E615" s="43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5"/>
      <c r="W615" s="46"/>
      <c r="X615" s="46"/>
      <c r="Y615" s="41"/>
      <c r="Z615" s="41"/>
      <c r="AA615" s="41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1"/>
      <c r="AP615" s="41"/>
      <c r="AQ615" s="41"/>
      <c r="AR615" s="41"/>
      <c r="AS615" s="47"/>
      <c r="AT615" s="47"/>
      <c r="AU615" s="47"/>
      <c r="AV615" s="41"/>
      <c r="AW615" s="41"/>
      <c r="AX615" s="41"/>
      <c r="AY615" s="41"/>
      <c r="AZ615" s="41"/>
      <c r="BA615" s="41"/>
    </row>
    <row r="616" ht="21.0" customHeight="1">
      <c r="A616" s="1"/>
      <c r="B616" s="40"/>
      <c r="C616" s="41"/>
      <c r="D616" s="42"/>
      <c r="E616" s="43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5"/>
      <c r="W616" s="46"/>
      <c r="X616" s="46"/>
      <c r="Y616" s="41"/>
      <c r="Z616" s="41"/>
      <c r="AA616" s="41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1"/>
      <c r="AP616" s="41"/>
      <c r="AQ616" s="41"/>
      <c r="AR616" s="41"/>
      <c r="AS616" s="47"/>
      <c r="AT616" s="47"/>
      <c r="AU616" s="47"/>
      <c r="AV616" s="41"/>
      <c r="AW616" s="41"/>
      <c r="AX616" s="41"/>
      <c r="AY616" s="41"/>
      <c r="AZ616" s="41"/>
      <c r="BA616" s="41"/>
    </row>
    <row r="617" ht="21.0" customHeight="1">
      <c r="A617" s="1"/>
      <c r="B617" s="40"/>
      <c r="C617" s="41"/>
      <c r="D617" s="42"/>
      <c r="E617" s="43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5"/>
      <c r="W617" s="46"/>
      <c r="X617" s="46"/>
      <c r="Y617" s="41"/>
      <c r="Z617" s="41"/>
      <c r="AA617" s="41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1"/>
      <c r="AP617" s="41"/>
      <c r="AQ617" s="41"/>
      <c r="AR617" s="41"/>
      <c r="AS617" s="47"/>
      <c r="AT617" s="47"/>
      <c r="AU617" s="47"/>
      <c r="AV617" s="41"/>
      <c r="AW617" s="41"/>
      <c r="AX617" s="41"/>
      <c r="AY617" s="41"/>
      <c r="AZ617" s="41"/>
      <c r="BA617" s="41"/>
    </row>
    <row r="618" ht="21.0" customHeight="1">
      <c r="A618" s="1"/>
      <c r="B618" s="40"/>
      <c r="C618" s="41"/>
      <c r="D618" s="42"/>
      <c r="E618" s="43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5"/>
      <c r="W618" s="46"/>
      <c r="X618" s="46"/>
      <c r="Y618" s="41"/>
      <c r="Z618" s="41"/>
      <c r="AA618" s="41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1"/>
      <c r="AP618" s="41"/>
      <c r="AQ618" s="41"/>
      <c r="AR618" s="41"/>
      <c r="AS618" s="47"/>
      <c r="AT618" s="47"/>
      <c r="AU618" s="47"/>
      <c r="AV618" s="41"/>
      <c r="AW618" s="41"/>
      <c r="AX618" s="41"/>
      <c r="AY618" s="41"/>
      <c r="AZ618" s="41"/>
      <c r="BA618" s="41"/>
    </row>
    <row r="619" ht="21.0" customHeight="1">
      <c r="A619" s="1"/>
      <c r="B619" s="40"/>
      <c r="C619" s="41"/>
      <c r="D619" s="42"/>
      <c r="E619" s="43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5"/>
      <c r="W619" s="46"/>
      <c r="X619" s="46"/>
      <c r="Y619" s="41"/>
      <c r="Z619" s="41"/>
      <c r="AA619" s="41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1"/>
      <c r="AP619" s="41"/>
      <c r="AQ619" s="41"/>
      <c r="AR619" s="41"/>
      <c r="AS619" s="47"/>
      <c r="AT619" s="47"/>
      <c r="AU619" s="47"/>
      <c r="AV619" s="41"/>
      <c r="AW619" s="41"/>
      <c r="AX619" s="41"/>
      <c r="AY619" s="41"/>
      <c r="AZ619" s="41"/>
      <c r="BA619" s="41"/>
    </row>
    <row r="620" ht="21.0" customHeight="1">
      <c r="A620" s="1"/>
      <c r="B620" s="40"/>
      <c r="C620" s="41"/>
      <c r="D620" s="42"/>
      <c r="E620" s="43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5"/>
      <c r="W620" s="46"/>
      <c r="X620" s="46"/>
      <c r="Y620" s="41"/>
      <c r="Z620" s="41"/>
      <c r="AA620" s="41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1"/>
      <c r="AP620" s="41"/>
      <c r="AQ620" s="41"/>
      <c r="AR620" s="41"/>
      <c r="AS620" s="47"/>
      <c r="AT620" s="47"/>
      <c r="AU620" s="47"/>
      <c r="AV620" s="41"/>
      <c r="AW620" s="41"/>
      <c r="AX620" s="41"/>
      <c r="AY620" s="41"/>
      <c r="AZ620" s="41"/>
      <c r="BA620" s="41"/>
    </row>
    <row r="621" ht="21.0" customHeight="1">
      <c r="A621" s="1"/>
      <c r="B621" s="40"/>
      <c r="C621" s="41"/>
      <c r="D621" s="42"/>
      <c r="E621" s="43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5"/>
      <c r="W621" s="46"/>
      <c r="X621" s="46"/>
      <c r="Y621" s="41"/>
      <c r="Z621" s="41"/>
      <c r="AA621" s="41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1"/>
      <c r="AP621" s="41"/>
      <c r="AQ621" s="41"/>
      <c r="AR621" s="41"/>
      <c r="AS621" s="47"/>
      <c r="AT621" s="47"/>
      <c r="AU621" s="47"/>
      <c r="AV621" s="41"/>
      <c r="AW621" s="41"/>
      <c r="AX621" s="41"/>
      <c r="AY621" s="41"/>
      <c r="AZ621" s="41"/>
      <c r="BA621" s="41"/>
    </row>
    <row r="622" ht="21.0" customHeight="1">
      <c r="A622" s="1"/>
      <c r="B622" s="40"/>
      <c r="C622" s="41"/>
      <c r="D622" s="42"/>
      <c r="E622" s="43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5"/>
      <c r="W622" s="46"/>
      <c r="X622" s="46"/>
      <c r="Y622" s="41"/>
      <c r="Z622" s="41"/>
      <c r="AA622" s="41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1"/>
      <c r="AP622" s="41"/>
      <c r="AQ622" s="41"/>
      <c r="AR622" s="41"/>
      <c r="AS622" s="47"/>
      <c r="AT622" s="47"/>
      <c r="AU622" s="47"/>
      <c r="AV622" s="41"/>
      <c r="AW622" s="41"/>
      <c r="AX622" s="41"/>
      <c r="AY622" s="41"/>
      <c r="AZ622" s="41"/>
      <c r="BA622" s="41"/>
    </row>
    <row r="623" ht="21.0" customHeight="1">
      <c r="A623" s="1"/>
      <c r="B623" s="40"/>
      <c r="C623" s="41"/>
      <c r="D623" s="42"/>
      <c r="E623" s="43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5"/>
      <c r="W623" s="46"/>
      <c r="X623" s="46"/>
      <c r="Y623" s="41"/>
      <c r="Z623" s="41"/>
      <c r="AA623" s="41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1"/>
      <c r="AP623" s="41"/>
      <c r="AQ623" s="41"/>
      <c r="AR623" s="41"/>
      <c r="AS623" s="47"/>
      <c r="AT623" s="47"/>
      <c r="AU623" s="47"/>
      <c r="AV623" s="41"/>
      <c r="AW623" s="41"/>
      <c r="AX623" s="41"/>
      <c r="AY623" s="41"/>
      <c r="AZ623" s="41"/>
      <c r="BA623" s="41"/>
    </row>
    <row r="624" ht="21.0" customHeight="1">
      <c r="A624" s="1"/>
      <c r="B624" s="40"/>
      <c r="C624" s="41"/>
      <c r="D624" s="42"/>
      <c r="E624" s="43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5"/>
      <c r="W624" s="46"/>
      <c r="X624" s="46"/>
      <c r="Y624" s="41"/>
      <c r="Z624" s="41"/>
      <c r="AA624" s="41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1"/>
      <c r="AP624" s="41"/>
      <c r="AQ624" s="41"/>
      <c r="AR624" s="41"/>
      <c r="AS624" s="47"/>
      <c r="AT624" s="47"/>
      <c r="AU624" s="47"/>
      <c r="AV624" s="41"/>
      <c r="AW624" s="41"/>
      <c r="AX624" s="41"/>
      <c r="AY624" s="41"/>
      <c r="AZ624" s="41"/>
      <c r="BA624" s="41"/>
    </row>
    <row r="625" ht="21.0" customHeight="1">
      <c r="A625" s="1"/>
      <c r="B625" s="40"/>
      <c r="C625" s="41"/>
      <c r="D625" s="42"/>
      <c r="E625" s="43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5"/>
      <c r="W625" s="46"/>
      <c r="X625" s="46"/>
      <c r="Y625" s="41"/>
      <c r="Z625" s="41"/>
      <c r="AA625" s="41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1"/>
      <c r="AP625" s="41"/>
      <c r="AQ625" s="41"/>
      <c r="AR625" s="41"/>
      <c r="AS625" s="47"/>
      <c r="AT625" s="47"/>
      <c r="AU625" s="47"/>
      <c r="AV625" s="41"/>
      <c r="AW625" s="41"/>
      <c r="AX625" s="41"/>
      <c r="AY625" s="41"/>
      <c r="AZ625" s="41"/>
      <c r="BA625" s="41"/>
    </row>
    <row r="626" ht="21.0" customHeight="1">
      <c r="A626" s="1"/>
      <c r="B626" s="40"/>
      <c r="C626" s="41"/>
      <c r="D626" s="42"/>
      <c r="E626" s="43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5"/>
      <c r="W626" s="46"/>
      <c r="X626" s="46"/>
      <c r="Y626" s="41"/>
      <c r="Z626" s="41"/>
      <c r="AA626" s="41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1"/>
      <c r="AP626" s="41"/>
      <c r="AQ626" s="41"/>
      <c r="AR626" s="41"/>
      <c r="AS626" s="47"/>
      <c r="AT626" s="47"/>
      <c r="AU626" s="47"/>
      <c r="AV626" s="41"/>
      <c r="AW626" s="41"/>
      <c r="AX626" s="41"/>
      <c r="AY626" s="41"/>
      <c r="AZ626" s="41"/>
      <c r="BA626" s="41"/>
    </row>
    <row r="627" ht="21.0" customHeight="1">
      <c r="A627" s="1"/>
      <c r="B627" s="40"/>
      <c r="C627" s="41"/>
      <c r="D627" s="42"/>
      <c r="E627" s="43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5"/>
      <c r="W627" s="46"/>
      <c r="X627" s="46"/>
      <c r="Y627" s="41"/>
      <c r="Z627" s="41"/>
      <c r="AA627" s="41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1"/>
      <c r="AP627" s="41"/>
      <c r="AQ627" s="41"/>
      <c r="AR627" s="41"/>
      <c r="AS627" s="47"/>
      <c r="AT627" s="47"/>
      <c r="AU627" s="47"/>
      <c r="AV627" s="41"/>
      <c r="AW627" s="41"/>
      <c r="AX627" s="41"/>
      <c r="AY627" s="41"/>
      <c r="AZ627" s="41"/>
      <c r="BA627" s="41"/>
    </row>
    <row r="628" ht="21.0" customHeight="1">
      <c r="A628" s="1"/>
      <c r="B628" s="40"/>
      <c r="C628" s="41"/>
      <c r="D628" s="42"/>
      <c r="E628" s="43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5"/>
      <c r="W628" s="46"/>
      <c r="X628" s="46"/>
      <c r="Y628" s="41"/>
      <c r="Z628" s="41"/>
      <c r="AA628" s="41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1"/>
      <c r="AP628" s="41"/>
      <c r="AQ628" s="41"/>
      <c r="AR628" s="41"/>
      <c r="AS628" s="47"/>
      <c r="AT628" s="47"/>
      <c r="AU628" s="47"/>
      <c r="AV628" s="41"/>
      <c r="AW628" s="41"/>
      <c r="AX628" s="41"/>
      <c r="AY628" s="41"/>
      <c r="AZ628" s="41"/>
      <c r="BA628" s="41"/>
    </row>
    <row r="629" ht="21.0" customHeight="1">
      <c r="A629" s="1"/>
      <c r="B629" s="40"/>
      <c r="C629" s="41"/>
      <c r="D629" s="42"/>
      <c r="E629" s="43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5"/>
      <c r="W629" s="46"/>
      <c r="X629" s="46"/>
      <c r="Y629" s="41"/>
      <c r="Z629" s="41"/>
      <c r="AA629" s="41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1"/>
      <c r="AP629" s="41"/>
      <c r="AQ629" s="41"/>
      <c r="AR629" s="41"/>
      <c r="AS629" s="47"/>
      <c r="AT629" s="47"/>
      <c r="AU629" s="47"/>
      <c r="AV629" s="41"/>
      <c r="AW629" s="41"/>
      <c r="AX629" s="41"/>
      <c r="AY629" s="41"/>
      <c r="AZ629" s="41"/>
      <c r="BA629" s="41"/>
    </row>
    <row r="630" ht="21.0" customHeight="1">
      <c r="A630" s="1"/>
      <c r="B630" s="40"/>
      <c r="C630" s="41"/>
      <c r="D630" s="42"/>
      <c r="E630" s="43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5"/>
      <c r="W630" s="46"/>
      <c r="X630" s="46"/>
      <c r="Y630" s="41"/>
      <c r="Z630" s="41"/>
      <c r="AA630" s="41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1"/>
      <c r="AP630" s="41"/>
      <c r="AQ630" s="41"/>
      <c r="AR630" s="41"/>
      <c r="AS630" s="47"/>
      <c r="AT630" s="47"/>
      <c r="AU630" s="47"/>
      <c r="AV630" s="41"/>
      <c r="AW630" s="41"/>
      <c r="AX630" s="41"/>
      <c r="AY630" s="41"/>
      <c r="AZ630" s="41"/>
      <c r="BA630" s="41"/>
    </row>
    <row r="631" ht="21.0" customHeight="1">
      <c r="A631" s="1"/>
      <c r="B631" s="40"/>
      <c r="C631" s="41"/>
      <c r="D631" s="42"/>
      <c r="E631" s="43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5"/>
      <c r="W631" s="46"/>
      <c r="X631" s="46"/>
      <c r="Y631" s="41"/>
      <c r="Z631" s="41"/>
      <c r="AA631" s="41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1"/>
      <c r="AP631" s="41"/>
      <c r="AQ631" s="41"/>
      <c r="AR631" s="41"/>
      <c r="AS631" s="47"/>
      <c r="AT631" s="47"/>
      <c r="AU631" s="47"/>
      <c r="AV631" s="41"/>
      <c r="AW631" s="41"/>
      <c r="AX631" s="41"/>
      <c r="AY631" s="41"/>
      <c r="AZ631" s="41"/>
      <c r="BA631" s="41"/>
    </row>
    <row r="632" ht="21.0" customHeight="1">
      <c r="A632" s="1"/>
      <c r="B632" s="40"/>
      <c r="C632" s="41"/>
      <c r="D632" s="42"/>
      <c r="E632" s="43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5"/>
      <c r="W632" s="46"/>
      <c r="X632" s="46"/>
      <c r="Y632" s="41"/>
      <c r="Z632" s="41"/>
      <c r="AA632" s="41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1"/>
      <c r="AP632" s="41"/>
      <c r="AQ632" s="41"/>
      <c r="AR632" s="41"/>
      <c r="AS632" s="47"/>
      <c r="AT632" s="47"/>
      <c r="AU632" s="47"/>
      <c r="AV632" s="41"/>
      <c r="AW632" s="41"/>
      <c r="AX632" s="41"/>
      <c r="AY632" s="41"/>
      <c r="AZ632" s="41"/>
      <c r="BA632" s="41"/>
    </row>
    <row r="633" ht="21.0" customHeight="1">
      <c r="A633" s="1"/>
      <c r="B633" s="40"/>
      <c r="C633" s="41"/>
      <c r="D633" s="42"/>
      <c r="E633" s="43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5"/>
      <c r="W633" s="46"/>
      <c r="X633" s="46"/>
      <c r="Y633" s="41"/>
      <c r="Z633" s="41"/>
      <c r="AA633" s="41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1"/>
      <c r="AP633" s="41"/>
      <c r="AQ633" s="41"/>
      <c r="AR633" s="41"/>
      <c r="AS633" s="47"/>
      <c r="AT633" s="47"/>
      <c r="AU633" s="47"/>
      <c r="AV633" s="41"/>
      <c r="AW633" s="41"/>
      <c r="AX633" s="41"/>
      <c r="AY633" s="41"/>
      <c r="AZ633" s="41"/>
      <c r="BA633" s="41"/>
    </row>
    <row r="634" ht="21.0" customHeight="1">
      <c r="A634" s="1"/>
      <c r="B634" s="40"/>
      <c r="C634" s="41"/>
      <c r="D634" s="42"/>
      <c r="E634" s="43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5"/>
      <c r="W634" s="46"/>
      <c r="X634" s="46"/>
      <c r="Y634" s="41"/>
      <c r="Z634" s="41"/>
      <c r="AA634" s="41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1"/>
      <c r="AP634" s="41"/>
      <c r="AQ634" s="41"/>
      <c r="AR634" s="41"/>
      <c r="AS634" s="47"/>
      <c r="AT634" s="47"/>
      <c r="AU634" s="47"/>
      <c r="AV634" s="41"/>
      <c r="AW634" s="41"/>
      <c r="AX634" s="41"/>
      <c r="AY634" s="41"/>
      <c r="AZ634" s="41"/>
      <c r="BA634" s="41"/>
    </row>
    <row r="635" ht="21.0" customHeight="1">
      <c r="A635" s="1"/>
      <c r="B635" s="40"/>
      <c r="C635" s="41"/>
      <c r="D635" s="42"/>
      <c r="E635" s="43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5"/>
      <c r="W635" s="46"/>
      <c r="X635" s="46"/>
      <c r="Y635" s="41"/>
      <c r="Z635" s="41"/>
      <c r="AA635" s="41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1"/>
      <c r="AP635" s="41"/>
      <c r="AQ635" s="41"/>
      <c r="AR635" s="41"/>
      <c r="AS635" s="47"/>
      <c r="AT635" s="47"/>
      <c r="AU635" s="47"/>
      <c r="AV635" s="41"/>
      <c r="AW635" s="41"/>
      <c r="AX635" s="41"/>
      <c r="AY635" s="41"/>
      <c r="AZ635" s="41"/>
      <c r="BA635" s="41"/>
    </row>
    <row r="636" ht="21.0" customHeight="1">
      <c r="A636" s="1"/>
      <c r="B636" s="40"/>
      <c r="C636" s="41"/>
      <c r="D636" s="42"/>
      <c r="E636" s="43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5"/>
      <c r="W636" s="46"/>
      <c r="X636" s="46"/>
      <c r="Y636" s="41"/>
      <c r="Z636" s="41"/>
      <c r="AA636" s="41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1"/>
      <c r="AP636" s="41"/>
      <c r="AQ636" s="41"/>
      <c r="AR636" s="41"/>
      <c r="AS636" s="47"/>
      <c r="AT636" s="47"/>
      <c r="AU636" s="47"/>
      <c r="AV636" s="41"/>
      <c r="AW636" s="41"/>
      <c r="AX636" s="41"/>
      <c r="AY636" s="41"/>
      <c r="AZ636" s="41"/>
      <c r="BA636" s="41"/>
    </row>
    <row r="637" ht="21.0" customHeight="1">
      <c r="A637" s="1"/>
      <c r="B637" s="40"/>
      <c r="C637" s="41"/>
      <c r="D637" s="42"/>
      <c r="E637" s="43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5"/>
      <c r="W637" s="46"/>
      <c r="X637" s="46"/>
      <c r="Y637" s="41"/>
      <c r="Z637" s="41"/>
      <c r="AA637" s="41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1"/>
      <c r="AP637" s="41"/>
      <c r="AQ637" s="41"/>
      <c r="AR637" s="41"/>
      <c r="AS637" s="47"/>
      <c r="AT637" s="47"/>
      <c r="AU637" s="47"/>
      <c r="AV637" s="41"/>
      <c r="AW637" s="41"/>
      <c r="AX637" s="41"/>
      <c r="AY637" s="41"/>
      <c r="AZ637" s="41"/>
      <c r="BA637" s="41"/>
    </row>
    <row r="638" ht="21.0" customHeight="1">
      <c r="A638" s="1"/>
      <c r="B638" s="40"/>
      <c r="C638" s="41"/>
      <c r="D638" s="42"/>
      <c r="E638" s="43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5"/>
      <c r="W638" s="46"/>
      <c r="X638" s="46"/>
      <c r="Y638" s="41"/>
      <c r="Z638" s="41"/>
      <c r="AA638" s="41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1"/>
      <c r="AP638" s="41"/>
      <c r="AQ638" s="41"/>
      <c r="AR638" s="41"/>
      <c r="AS638" s="47"/>
      <c r="AT638" s="47"/>
      <c r="AU638" s="47"/>
      <c r="AV638" s="41"/>
      <c r="AW638" s="41"/>
      <c r="AX638" s="41"/>
      <c r="AY638" s="41"/>
      <c r="AZ638" s="41"/>
      <c r="BA638" s="41"/>
    </row>
    <row r="639" ht="21.0" customHeight="1">
      <c r="A639" s="1"/>
      <c r="B639" s="40"/>
      <c r="C639" s="41"/>
      <c r="D639" s="42"/>
      <c r="E639" s="43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5"/>
      <c r="W639" s="46"/>
      <c r="X639" s="46"/>
      <c r="Y639" s="41"/>
      <c r="Z639" s="41"/>
      <c r="AA639" s="41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1"/>
      <c r="AP639" s="41"/>
      <c r="AQ639" s="41"/>
      <c r="AR639" s="41"/>
      <c r="AS639" s="47"/>
      <c r="AT639" s="47"/>
      <c r="AU639" s="47"/>
      <c r="AV639" s="41"/>
      <c r="AW639" s="41"/>
      <c r="AX639" s="41"/>
      <c r="AY639" s="41"/>
      <c r="AZ639" s="41"/>
      <c r="BA639" s="41"/>
    </row>
    <row r="640" ht="21.0" customHeight="1">
      <c r="A640" s="1"/>
      <c r="B640" s="40"/>
      <c r="C640" s="41"/>
      <c r="D640" s="42"/>
      <c r="E640" s="43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5"/>
      <c r="W640" s="46"/>
      <c r="X640" s="46"/>
      <c r="Y640" s="41"/>
      <c r="Z640" s="41"/>
      <c r="AA640" s="41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1"/>
      <c r="AP640" s="41"/>
      <c r="AQ640" s="41"/>
      <c r="AR640" s="41"/>
      <c r="AS640" s="47"/>
      <c r="AT640" s="47"/>
      <c r="AU640" s="47"/>
      <c r="AV640" s="41"/>
      <c r="AW640" s="41"/>
      <c r="AX640" s="41"/>
      <c r="AY640" s="41"/>
      <c r="AZ640" s="41"/>
      <c r="BA640" s="41"/>
    </row>
    <row r="641" ht="21.0" customHeight="1">
      <c r="A641" s="1"/>
      <c r="B641" s="40"/>
      <c r="C641" s="41"/>
      <c r="D641" s="42"/>
      <c r="E641" s="43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5"/>
      <c r="W641" s="46"/>
      <c r="X641" s="46"/>
      <c r="Y641" s="41"/>
      <c r="Z641" s="41"/>
      <c r="AA641" s="41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1"/>
      <c r="AP641" s="41"/>
      <c r="AQ641" s="41"/>
      <c r="AR641" s="41"/>
      <c r="AS641" s="47"/>
      <c r="AT641" s="47"/>
      <c r="AU641" s="47"/>
      <c r="AV641" s="41"/>
      <c r="AW641" s="41"/>
      <c r="AX641" s="41"/>
      <c r="AY641" s="41"/>
      <c r="AZ641" s="41"/>
      <c r="BA641" s="41"/>
    </row>
    <row r="642" ht="21.0" customHeight="1">
      <c r="A642" s="1"/>
      <c r="B642" s="40"/>
      <c r="C642" s="41"/>
      <c r="D642" s="42"/>
      <c r="E642" s="43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5"/>
      <c r="W642" s="46"/>
      <c r="X642" s="46"/>
      <c r="Y642" s="41"/>
      <c r="Z642" s="41"/>
      <c r="AA642" s="41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1"/>
      <c r="AP642" s="41"/>
      <c r="AQ642" s="41"/>
      <c r="AR642" s="41"/>
      <c r="AS642" s="47"/>
      <c r="AT642" s="47"/>
      <c r="AU642" s="47"/>
      <c r="AV642" s="41"/>
      <c r="AW642" s="41"/>
      <c r="AX642" s="41"/>
      <c r="AY642" s="41"/>
      <c r="AZ642" s="41"/>
      <c r="BA642" s="41"/>
    </row>
    <row r="643" ht="21.0" customHeight="1">
      <c r="A643" s="1"/>
      <c r="B643" s="40"/>
      <c r="C643" s="41"/>
      <c r="D643" s="42"/>
      <c r="E643" s="43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5"/>
      <c r="W643" s="46"/>
      <c r="X643" s="46"/>
      <c r="Y643" s="41"/>
      <c r="Z643" s="41"/>
      <c r="AA643" s="41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1"/>
      <c r="AP643" s="41"/>
      <c r="AQ643" s="41"/>
      <c r="AR643" s="41"/>
      <c r="AS643" s="47"/>
      <c r="AT643" s="47"/>
      <c r="AU643" s="47"/>
      <c r="AV643" s="41"/>
      <c r="AW643" s="41"/>
      <c r="AX643" s="41"/>
      <c r="AY643" s="41"/>
      <c r="AZ643" s="41"/>
      <c r="BA643" s="41"/>
    </row>
    <row r="644" ht="21.0" customHeight="1">
      <c r="A644" s="1"/>
      <c r="B644" s="40"/>
      <c r="C644" s="41"/>
      <c r="D644" s="42"/>
      <c r="E644" s="43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5"/>
      <c r="W644" s="46"/>
      <c r="X644" s="46"/>
      <c r="Y644" s="41"/>
      <c r="Z644" s="41"/>
      <c r="AA644" s="41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1"/>
      <c r="AP644" s="41"/>
      <c r="AQ644" s="41"/>
      <c r="AR644" s="41"/>
      <c r="AS644" s="47"/>
      <c r="AT644" s="47"/>
      <c r="AU644" s="47"/>
      <c r="AV644" s="41"/>
      <c r="AW644" s="41"/>
      <c r="AX644" s="41"/>
      <c r="AY644" s="41"/>
      <c r="AZ644" s="41"/>
      <c r="BA644" s="41"/>
    </row>
    <row r="645" ht="21.0" customHeight="1">
      <c r="A645" s="1"/>
      <c r="B645" s="40"/>
      <c r="C645" s="41"/>
      <c r="D645" s="42"/>
      <c r="E645" s="43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5"/>
      <c r="W645" s="46"/>
      <c r="X645" s="46"/>
      <c r="Y645" s="41"/>
      <c r="Z645" s="41"/>
      <c r="AA645" s="41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1"/>
      <c r="AP645" s="41"/>
      <c r="AQ645" s="41"/>
      <c r="AR645" s="41"/>
      <c r="AS645" s="47"/>
      <c r="AT645" s="47"/>
      <c r="AU645" s="47"/>
      <c r="AV645" s="41"/>
      <c r="AW645" s="41"/>
      <c r="AX645" s="41"/>
      <c r="AY645" s="41"/>
      <c r="AZ645" s="41"/>
      <c r="BA645" s="41"/>
    </row>
    <row r="646" ht="21.0" customHeight="1">
      <c r="A646" s="1"/>
      <c r="B646" s="40"/>
      <c r="C646" s="41"/>
      <c r="D646" s="42"/>
      <c r="E646" s="43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5"/>
      <c r="W646" s="46"/>
      <c r="X646" s="46"/>
      <c r="Y646" s="41"/>
      <c r="Z646" s="41"/>
      <c r="AA646" s="41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1"/>
      <c r="AP646" s="41"/>
      <c r="AQ646" s="41"/>
      <c r="AR646" s="41"/>
      <c r="AS646" s="47"/>
      <c r="AT646" s="47"/>
      <c r="AU646" s="47"/>
      <c r="AV646" s="41"/>
      <c r="AW646" s="41"/>
      <c r="AX646" s="41"/>
      <c r="AY646" s="41"/>
      <c r="AZ646" s="41"/>
      <c r="BA646" s="41"/>
    </row>
    <row r="647" ht="21.0" customHeight="1">
      <c r="A647" s="1"/>
      <c r="B647" s="40"/>
      <c r="C647" s="41"/>
      <c r="D647" s="42"/>
      <c r="E647" s="43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5"/>
      <c r="W647" s="46"/>
      <c r="X647" s="46"/>
      <c r="Y647" s="41"/>
      <c r="Z647" s="41"/>
      <c r="AA647" s="41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1"/>
      <c r="AP647" s="41"/>
      <c r="AQ647" s="41"/>
      <c r="AR647" s="41"/>
      <c r="AS647" s="47"/>
      <c r="AT647" s="47"/>
      <c r="AU647" s="47"/>
      <c r="AV647" s="41"/>
      <c r="AW647" s="41"/>
      <c r="AX647" s="41"/>
      <c r="AY647" s="41"/>
      <c r="AZ647" s="41"/>
      <c r="BA647" s="41"/>
    </row>
    <row r="648" ht="21.0" customHeight="1">
      <c r="A648" s="1"/>
      <c r="B648" s="40"/>
      <c r="C648" s="41"/>
      <c r="D648" s="42"/>
      <c r="E648" s="43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5"/>
      <c r="W648" s="46"/>
      <c r="X648" s="46"/>
      <c r="Y648" s="41"/>
      <c r="Z648" s="41"/>
      <c r="AA648" s="41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1"/>
      <c r="AP648" s="41"/>
      <c r="AQ648" s="41"/>
      <c r="AR648" s="41"/>
      <c r="AS648" s="47"/>
      <c r="AT648" s="47"/>
      <c r="AU648" s="47"/>
      <c r="AV648" s="41"/>
      <c r="AW648" s="41"/>
      <c r="AX648" s="41"/>
      <c r="AY648" s="41"/>
      <c r="AZ648" s="41"/>
      <c r="BA648" s="41"/>
    </row>
    <row r="649" ht="21.0" customHeight="1">
      <c r="A649" s="1"/>
      <c r="B649" s="40"/>
      <c r="C649" s="41"/>
      <c r="D649" s="42"/>
      <c r="E649" s="43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5"/>
      <c r="W649" s="46"/>
      <c r="X649" s="46"/>
      <c r="Y649" s="41"/>
      <c r="Z649" s="41"/>
      <c r="AA649" s="41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1"/>
      <c r="AP649" s="41"/>
      <c r="AQ649" s="41"/>
      <c r="AR649" s="41"/>
      <c r="AS649" s="47"/>
      <c r="AT649" s="47"/>
      <c r="AU649" s="47"/>
      <c r="AV649" s="41"/>
      <c r="AW649" s="41"/>
      <c r="AX649" s="41"/>
      <c r="AY649" s="41"/>
      <c r="AZ649" s="41"/>
      <c r="BA649" s="41"/>
    </row>
    <row r="650" ht="21.0" customHeight="1">
      <c r="A650" s="1"/>
      <c r="B650" s="40"/>
      <c r="C650" s="41"/>
      <c r="D650" s="42"/>
      <c r="E650" s="43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5"/>
      <c r="W650" s="46"/>
      <c r="X650" s="46"/>
      <c r="Y650" s="41"/>
      <c r="Z650" s="41"/>
      <c r="AA650" s="41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1"/>
      <c r="AP650" s="41"/>
      <c r="AQ650" s="41"/>
      <c r="AR650" s="41"/>
      <c r="AS650" s="47"/>
      <c r="AT650" s="47"/>
      <c r="AU650" s="47"/>
      <c r="AV650" s="41"/>
      <c r="AW650" s="41"/>
      <c r="AX650" s="41"/>
      <c r="AY650" s="41"/>
      <c r="AZ650" s="41"/>
      <c r="BA650" s="41"/>
    </row>
    <row r="651" ht="21.0" customHeight="1">
      <c r="A651" s="1"/>
      <c r="B651" s="40"/>
      <c r="C651" s="41"/>
      <c r="D651" s="42"/>
      <c r="E651" s="43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5"/>
      <c r="W651" s="46"/>
      <c r="X651" s="46"/>
      <c r="Y651" s="41"/>
      <c r="Z651" s="41"/>
      <c r="AA651" s="41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1"/>
      <c r="AP651" s="41"/>
      <c r="AQ651" s="41"/>
      <c r="AR651" s="41"/>
      <c r="AS651" s="47"/>
      <c r="AT651" s="47"/>
      <c r="AU651" s="47"/>
      <c r="AV651" s="41"/>
      <c r="AW651" s="41"/>
      <c r="AX651" s="41"/>
      <c r="AY651" s="41"/>
      <c r="AZ651" s="41"/>
      <c r="BA651" s="41"/>
    </row>
    <row r="652" ht="21.0" customHeight="1">
      <c r="A652" s="1"/>
      <c r="B652" s="40"/>
      <c r="C652" s="41"/>
      <c r="D652" s="42"/>
      <c r="E652" s="43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5"/>
      <c r="W652" s="46"/>
      <c r="X652" s="46"/>
      <c r="Y652" s="41"/>
      <c r="Z652" s="41"/>
      <c r="AA652" s="41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1"/>
      <c r="AP652" s="41"/>
      <c r="AQ652" s="41"/>
      <c r="AR652" s="41"/>
      <c r="AS652" s="47"/>
      <c r="AT652" s="47"/>
      <c r="AU652" s="47"/>
      <c r="AV652" s="41"/>
      <c r="AW652" s="41"/>
      <c r="AX652" s="41"/>
      <c r="AY652" s="41"/>
      <c r="AZ652" s="41"/>
      <c r="BA652" s="41"/>
    </row>
    <row r="653" ht="21.0" customHeight="1">
      <c r="A653" s="1"/>
      <c r="B653" s="40"/>
      <c r="C653" s="41"/>
      <c r="D653" s="42"/>
      <c r="E653" s="43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5"/>
      <c r="W653" s="46"/>
      <c r="X653" s="46"/>
      <c r="Y653" s="41"/>
      <c r="Z653" s="41"/>
      <c r="AA653" s="41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1"/>
      <c r="AP653" s="41"/>
      <c r="AQ653" s="41"/>
      <c r="AR653" s="41"/>
      <c r="AS653" s="47"/>
      <c r="AT653" s="47"/>
      <c r="AU653" s="47"/>
      <c r="AV653" s="41"/>
      <c r="AW653" s="41"/>
      <c r="AX653" s="41"/>
      <c r="AY653" s="41"/>
      <c r="AZ653" s="41"/>
      <c r="BA653" s="41"/>
    </row>
    <row r="654" ht="21.0" customHeight="1">
      <c r="A654" s="1"/>
      <c r="B654" s="40"/>
      <c r="C654" s="41"/>
      <c r="D654" s="42"/>
      <c r="E654" s="43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5"/>
      <c r="W654" s="46"/>
      <c r="X654" s="46"/>
      <c r="Y654" s="41"/>
      <c r="Z654" s="41"/>
      <c r="AA654" s="41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1"/>
      <c r="AP654" s="41"/>
      <c r="AQ654" s="41"/>
      <c r="AR654" s="41"/>
      <c r="AS654" s="47"/>
      <c r="AT654" s="47"/>
      <c r="AU654" s="47"/>
      <c r="AV654" s="41"/>
      <c r="AW654" s="41"/>
      <c r="AX654" s="41"/>
      <c r="AY654" s="41"/>
      <c r="AZ654" s="41"/>
      <c r="BA654" s="41"/>
    </row>
    <row r="655" ht="21.0" customHeight="1">
      <c r="A655" s="1"/>
      <c r="B655" s="40"/>
      <c r="C655" s="41"/>
      <c r="D655" s="42"/>
      <c r="E655" s="43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5"/>
      <c r="W655" s="46"/>
      <c r="X655" s="46"/>
      <c r="Y655" s="41"/>
      <c r="Z655" s="41"/>
      <c r="AA655" s="41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1"/>
      <c r="AP655" s="41"/>
      <c r="AQ655" s="41"/>
      <c r="AR655" s="41"/>
      <c r="AS655" s="47"/>
      <c r="AT655" s="47"/>
      <c r="AU655" s="47"/>
      <c r="AV655" s="41"/>
      <c r="AW655" s="41"/>
      <c r="AX655" s="41"/>
      <c r="AY655" s="41"/>
      <c r="AZ655" s="41"/>
      <c r="BA655" s="41"/>
    </row>
    <row r="656" ht="21.0" customHeight="1">
      <c r="A656" s="1"/>
      <c r="B656" s="40"/>
      <c r="C656" s="41"/>
      <c r="D656" s="42"/>
      <c r="E656" s="43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5"/>
      <c r="W656" s="46"/>
      <c r="X656" s="46"/>
      <c r="Y656" s="41"/>
      <c r="Z656" s="41"/>
      <c r="AA656" s="41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1"/>
      <c r="AP656" s="41"/>
      <c r="AQ656" s="41"/>
      <c r="AR656" s="41"/>
      <c r="AS656" s="47"/>
      <c r="AT656" s="47"/>
      <c r="AU656" s="47"/>
      <c r="AV656" s="41"/>
      <c r="AW656" s="41"/>
      <c r="AX656" s="41"/>
      <c r="AY656" s="41"/>
      <c r="AZ656" s="41"/>
      <c r="BA656" s="41"/>
    </row>
    <row r="657" ht="21.0" customHeight="1">
      <c r="A657" s="1"/>
      <c r="B657" s="40"/>
      <c r="C657" s="41"/>
      <c r="D657" s="42"/>
      <c r="E657" s="43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5"/>
      <c r="W657" s="46"/>
      <c r="X657" s="46"/>
      <c r="Y657" s="41"/>
      <c r="Z657" s="41"/>
      <c r="AA657" s="41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1"/>
      <c r="AP657" s="41"/>
      <c r="AQ657" s="41"/>
      <c r="AR657" s="41"/>
      <c r="AS657" s="47"/>
      <c r="AT657" s="47"/>
      <c r="AU657" s="47"/>
      <c r="AV657" s="41"/>
      <c r="AW657" s="41"/>
      <c r="AX657" s="41"/>
      <c r="AY657" s="41"/>
      <c r="AZ657" s="41"/>
      <c r="BA657" s="41"/>
    </row>
    <row r="658" ht="21.0" customHeight="1">
      <c r="A658" s="1"/>
      <c r="B658" s="40"/>
      <c r="C658" s="41"/>
      <c r="D658" s="42"/>
      <c r="E658" s="43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5"/>
      <c r="W658" s="46"/>
      <c r="X658" s="46"/>
      <c r="Y658" s="41"/>
      <c r="Z658" s="41"/>
      <c r="AA658" s="41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1"/>
      <c r="AP658" s="41"/>
      <c r="AQ658" s="41"/>
      <c r="AR658" s="41"/>
      <c r="AS658" s="47"/>
      <c r="AT658" s="47"/>
      <c r="AU658" s="47"/>
      <c r="AV658" s="41"/>
      <c r="AW658" s="41"/>
      <c r="AX658" s="41"/>
      <c r="AY658" s="41"/>
      <c r="AZ658" s="41"/>
      <c r="BA658" s="41"/>
    </row>
    <row r="659" ht="21.0" customHeight="1">
      <c r="A659" s="1"/>
      <c r="B659" s="40"/>
      <c r="C659" s="41"/>
      <c r="D659" s="42"/>
      <c r="E659" s="43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5"/>
      <c r="W659" s="46"/>
      <c r="X659" s="46"/>
      <c r="Y659" s="41"/>
      <c r="Z659" s="41"/>
      <c r="AA659" s="41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1"/>
      <c r="AP659" s="41"/>
      <c r="AQ659" s="41"/>
      <c r="AR659" s="41"/>
      <c r="AS659" s="47"/>
      <c r="AT659" s="47"/>
      <c r="AU659" s="47"/>
      <c r="AV659" s="41"/>
      <c r="AW659" s="41"/>
      <c r="AX659" s="41"/>
      <c r="AY659" s="41"/>
      <c r="AZ659" s="41"/>
      <c r="BA659" s="41"/>
    </row>
    <row r="660" ht="21.0" customHeight="1">
      <c r="A660" s="1"/>
      <c r="B660" s="40"/>
      <c r="C660" s="41"/>
      <c r="D660" s="42"/>
      <c r="E660" s="43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5"/>
      <c r="W660" s="46"/>
      <c r="X660" s="46"/>
      <c r="Y660" s="41"/>
      <c r="Z660" s="41"/>
      <c r="AA660" s="41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1"/>
      <c r="AP660" s="41"/>
      <c r="AQ660" s="41"/>
      <c r="AR660" s="41"/>
      <c r="AS660" s="47"/>
      <c r="AT660" s="47"/>
      <c r="AU660" s="47"/>
      <c r="AV660" s="41"/>
      <c r="AW660" s="41"/>
      <c r="AX660" s="41"/>
      <c r="AY660" s="41"/>
      <c r="AZ660" s="41"/>
      <c r="BA660" s="41"/>
    </row>
    <row r="661" ht="21.0" customHeight="1">
      <c r="A661" s="1"/>
      <c r="B661" s="40"/>
      <c r="C661" s="41"/>
      <c r="D661" s="42"/>
      <c r="E661" s="43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5"/>
      <c r="W661" s="46"/>
      <c r="X661" s="46"/>
      <c r="Y661" s="41"/>
      <c r="Z661" s="41"/>
      <c r="AA661" s="41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1"/>
      <c r="AP661" s="41"/>
      <c r="AQ661" s="41"/>
      <c r="AR661" s="41"/>
      <c r="AS661" s="47"/>
      <c r="AT661" s="47"/>
      <c r="AU661" s="47"/>
      <c r="AV661" s="41"/>
      <c r="AW661" s="41"/>
      <c r="AX661" s="41"/>
      <c r="AY661" s="41"/>
      <c r="AZ661" s="41"/>
      <c r="BA661" s="41"/>
    </row>
    <row r="662" ht="21.0" customHeight="1">
      <c r="A662" s="1"/>
      <c r="B662" s="40"/>
      <c r="C662" s="41"/>
      <c r="D662" s="42"/>
      <c r="E662" s="43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5"/>
      <c r="W662" s="46"/>
      <c r="X662" s="46"/>
      <c r="Y662" s="41"/>
      <c r="Z662" s="41"/>
      <c r="AA662" s="41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1"/>
      <c r="AP662" s="41"/>
      <c r="AQ662" s="41"/>
      <c r="AR662" s="41"/>
      <c r="AS662" s="47"/>
      <c r="AT662" s="47"/>
      <c r="AU662" s="47"/>
      <c r="AV662" s="41"/>
      <c r="AW662" s="41"/>
      <c r="AX662" s="41"/>
      <c r="AY662" s="41"/>
      <c r="AZ662" s="41"/>
      <c r="BA662" s="41"/>
    </row>
    <row r="663" ht="21.0" customHeight="1">
      <c r="A663" s="1"/>
      <c r="B663" s="40"/>
      <c r="C663" s="41"/>
      <c r="D663" s="42"/>
      <c r="E663" s="43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5"/>
      <c r="W663" s="46"/>
      <c r="X663" s="46"/>
      <c r="Y663" s="41"/>
      <c r="Z663" s="41"/>
      <c r="AA663" s="41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1"/>
      <c r="AP663" s="41"/>
      <c r="AQ663" s="41"/>
      <c r="AR663" s="41"/>
      <c r="AS663" s="47"/>
      <c r="AT663" s="47"/>
      <c r="AU663" s="47"/>
      <c r="AV663" s="41"/>
      <c r="AW663" s="41"/>
      <c r="AX663" s="41"/>
      <c r="AY663" s="41"/>
      <c r="AZ663" s="41"/>
      <c r="BA663" s="41"/>
    </row>
    <row r="664" ht="21.0" customHeight="1">
      <c r="A664" s="1"/>
      <c r="B664" s="40"/>
      <c r="C664" s="41"/>
      <c r="D664" s="42"/>
      <c r="E664" s="43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5"/>
      <c r="W664" s="46"/>
      <c r="X664" s="46"/>
      <c r="Y664" s="41"/>
      <c r="Z664" s="41"/>
      <c r="AA664" s="41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1"/>
      <c r="AP664" s="41"/>
      <c r="AQ664" s="41"/>
      <c r="AR664" s="41"/>
      <c r="AS664" s="47"/>
      <c r="AT664" s="47"/>
      <c r="AU664" s="47"/>
      <c r="AV664" s="41"/>
      <c r="AW664" s="41"/>
      <c r="AX664" s="41"/>
      <c r="AY664" s="41"/>
      <c r="AZ664" s="41"/>
      <c r="BA664" s="41"/>
    </row>
    <row r="665" ht="21.0" customHeight="1">
      <c r="A665" s="1"/>
      <c r="B665" s="40"/>
      <c r="C665" s="41"/>
      <c r="D665" s="42"/>
      <c r="E665" s="43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5"/>
      <c r="W665" s="46"/>
      <c r="X665" s="46"/>
      <c r="Y665" s="41"/>
      <c r="Z665" s="41"/>
      <c r="AA665" s="41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1"/>
      <c r="AP665" s="41"/>
      <c r="AQ665" s="41"/>
      <c r="AR665" s="41"/>
      <c r="AS665" s="47"/>
      <c r="AT665" s="47"/>
      <c r="AU665" s="47"/>
      <c r="AV665" s="41"/>
      <c r="AW665" s="41"/>
      <c r="AX665" s="41"/>
      <c r="AY665" s="41"/>
      <c r="AZ665" s="41"/>
      <c r="BA665" s="41"/>
    </row>
    <row r="666" ht="21.0" customHeight="1">
      <c r="A666" s="1"/>
      <c r="B666" s="40"/>
      <c r="C666" s="41"/>
      <c r="D666" s="42"/>
      <c r="E666" s="43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5"/>
      <c r="W666" s="46"/>
      <c r="X666" s="46"/>
      <c r="Y666" s="41"/>
      <c r="Z666" s="41"/>
      <c r="AA666" s="41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1"/>
      <c r="AP666" s="41"/>
      <c r="AQ666" s="41"/>
      <c r="AR666" s="41"/>
      <c r="AS666" s="47"/>
      <c r="AT666" s="47"/>
      <c r="AU666" s="47"/>
      <c r="AV666" s="41"/>
      <c r="AW666" s="41"/>
      <c r="AX666" s="41"/>
      <c r="AY666" s="41"/>
      <c r="AZ666" s="41"/>
      <c r="BA666" s="41"/>
    </row>
    <row r="667" ht="21.0" customHeight="1">
      <c r="A667" s="1"/>
      <c r="B667" s="40"/>
      <c r="C667" s="41"/>
      <c r="D667" s="42"/>
      <c r="E667" s="43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5"/>
      <c r="W667" s="46"/>
      <c r="X667" s="46"/>
      <c r="Y667" s="41"/>
      <c r="Z667" s="41"/>
      <c r="AA667" s="41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1"/>
      <c r="AP667" s="41"/>
      <c r="AQ667" s="41"/>
      <c r="AR667" s="41"/>
      <c r="AS667" s="47"/>
      <c r="AT667" s="47"/>
      <c r="AU667" s="47"/>
      <c r="AV667" s="41"/>
      <c r="AW667" s="41"/>
      <c r="AX667" s="41"/>
      <c r="AY667" s="41"/>
      <c r="AZ667" s="41"/>
      <c r="BA667" s="41"/>
    </row>
    <row r="668" ht="21.0" customHeight="1">
      <c r="A668" s="1"/>
      <c r="B668" s="40"/>
      <c r="C668" s="41"/>
      <c r="D668" s="42"/>
      <c r="E668" s="43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5"/>
      <c r="W668" s="46"/>
      <c r="X668" s="46"/>
      <c r="Y668" s="41"/>
      <c r="Z668" s="41"/>
      <c r="AA668" s="41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1"/>
      <c r="AP668" s="41"/>
      <c r="AQ668" s="41"/>
      <c r="AR668" s="41"/>
      <c r="AS668" s="47"/>
      <c r="AT668" s="47"/>
      <c r="AU668" s="47"/>
      <c r="AV668" s="41"/>
      <c r="AW668" s="41"/>
      <c r="AX668" s="41"/>
      <c r="AY668" s="41"/>
      <c r="AZ668" s="41"/>
      <c r="BA668" s="41"/>
    </row>
    <row r="669" ht="21.0" customHeight="1">
      <c r="A669" s="1"/>
      <c r="B669" s="40"/>
      <c r="C669" s="41"/>
      <c r="D669" s="42"/>
      <c r="E669" s="43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5"/>
      <c r="W669" s="46"/>
      <c r="X669" s="46"/>
      <c r="Y669" s="41"/>
      <c r="Z669" s="41"/>
      <c r="AA669" s="41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1"/>
      <c r="AP669" s="41"/>
      <c r="AQ669" s="41"/>
      <c r="AR669" s="41"/>
      <c r="AS669" s="47"/>
      <c r="AT669" s="47"/>
      <c r="AU669" s="47"/>
      <c r="AV669" s="41"/>
      <c r="AW669" s="41"/>
      <c r="AX669" s="41"/>
      <c r="AY669" s="41"/>
      <c r="AZ669" s="41"/>
      <c r="BA669" s="41"/>
    </row>
    <row r="670" ht="21.0" customHeight="1">
      <c r="A670" s="1"/>
      <c r="B670" s="40"/>
      <c r="C670" s="41"/>
      <c r="D670" s="42"/>
      <c r="E670" s="43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5"/>
      <c r="W670" s="46"/>
      <c r="X670" s="46"/>
      <c r="Y670" s="41"/>
      <c r="Z670" s="41"/>
      <c r="AA670" s="41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1"/>
      <c r="AP670" s="41"/>
      <c r="AQ670" s="41"/>
      <c r="AR670" s="41"/>
      <c r="AS670" s="47"/>
      <c r="AT670" s="47"/>
      <c r="AU670" s="47"/>
      <c r="AV670" s="41"/>
      <c r="AW670" s="41"/>
      <c r="AX670" s="41"/>
      <c r="AY670" s="41"/>
      <c r="AZ670" s="41"/>
      <c r="BA670" s="41"/>
    </row>
    <row r="671" ht="21.0" customHeight="1">
      <c r="A671" s="1"/>
      <c r="B671" s="40"/>
      <c r="C671" s="41"/>
      <c r="D671" s="42"/>
      <c r="E671" s="43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5"/>
      <c r="W671" s="46"/>
      <c r="X671" s="46"/>
      <c r="Y671" s="41"/>
      <c r="Z671" s="41"/>
      <c r="AA671" s="41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1"/>
      <c r="AP671" s="41"/>
      <c r="AQ671" s="41"/>
      <c r="AR671" s="41"/>
      <c r="AS671" s="47"/>
      <c r="AT671" s="47"/>
      <c r="AU671" s="47"/>
      <c r="AV671" s="41"/>
      <c r="AW671" s="41"/>
      <c r="AX671" s="41"/>
      <c r="AY671" s="41"/>
      <c r="AZ671" s="41"/>
      <c r="BA671" s="41"/>
    </row>
    <row r="672" ht="21.0" customHeight="1">
      <c r="A672" s="1"/>
      <c r="B672" s="40"/>
      <c r="C672" s="41"/>
      <c r="D672" s="42"/>
      <c r="E672" s="43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5"/>
      <c r="W672" s="46"/>
      <c r="X672" s="46"/>
      <c r="Y672" s="41"/>
      <c r="Z672" s="41"/>
      <c r="AA672" s="41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1"/>
      <c r="AP672" s="41"/>
      <c r="AQ672" s="41"/>
      <c r="AR672" s="41"/>
      <c r="AS672" s="47"/>
      <c r="AT672" s="47"/>
      <c r="AU672" s="47"/>
      <c r="AV672" s="41"/>
      <c r="AW672" s="41"/>
      <c r="AX672" s="41"/>
      <c r="AY672" s="41"/>
      <c r="AZ672" s="41"/>
      <c r="BA672" s="41"/>
    </row>
    <row r="673" ht="21.0" customHeight="1">
      <c r="A673" s="1"/>
      <c r="B673" s="40"/>
      <c r="C673" s="41"/>
      <c r="D673" s="42"/>
      <c r="E673" s="43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5"/>
      <c r="W673" s="46"/>
      <c r="X673" s="46"/>
      <c r="Y673" s="41"/>
      <c r="Z673" s="41"/>
      <c r="AA673" s="41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1"/>
      <c r="AP673" s="41"/>
      <c r="AQ673" s="41"/>
      <c r="AR673" s="41"/>
      <c r="AS673" s="47"/>
      <c r="AT673" s="47"/>
      <c r="AU673" s="47"/>
      <c r="AV673" s="41"/>
      <c r="AW673" s="41"/>
      <c r="AX673" s="41"/>
      <c r="AY673" s="41"/>
      <c r="AZ673" s="41"/>
      <c r="BA673" s="41"/>
    </row>
    <row r="674" ht="21.0" customHeight="1">
      <c r="A674" s="1"/>
      <c r="B674" s="40"/>
      <c r="C674" s="41"/>
      <c r="D674" s="42"/>
      <c r="E674" s="43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5"/>
      <c r="W674" s="46"/>
      <c r="X674" s="46"/>
      <c r="Y674" s="41"/>
      <c r="Z674" s="41"/>
      <c r="AA674" s="41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1"/>
      <c r="AP674" s="41"/>
      <c r="AQ674" s="41"/>
      <c r="AR674" s="41"/>
      <c r="AS674" s="47"/>
      <c r="AT674" s="47"/>
      <c r="AU674" s="47"/>
      <c r="AV674" s="41"/>
      <c r="AW674" s="41"/>
      <c r="AX674" s="41"/>
      <c r="AY674" s="41"/>
      <c r="AZ674" s="41"/>
      <c r="BA674" s="41"/>
    </row>
    <row r="675" ht="21.0" customHeight="1">
      <c r="A675" s="1"/>
      <c r="B675" s="40"/>
      <c r="C675" s="41"/>
      <c r="D675" s="42"/>
      <c r="E675" s="43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5"/>
      <c r="W675" s="46"/>
      <c r="X675" s="46"/>
      <c r="Y675" s="41"/>
      <c r="Z675" s="41"/>
      <c r="AA675" s="41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1"/>
      <c r="AP675" s="41"/>
      <c r="AQ675" s="41"/>
      <c r="AR675" s="41"/>
      <c r="AS675" s="47"/>
      <c r="AT675" s="47"/>
      <c r="AU675" s="47"/>
      <c r="AV675" s="41"/>
      <c r="AW675" s="41"/>
      <c r="AX675" s="41"/>
      <c r="AY675" s="41"/>
      <c r="AZ675" s="41"/>
      <c r="BA675" s="41"/>
    </row>
    <row r="676" ht="21.0" customHeight="1">
      <c r="A676" s="1"/>
      <c r="B676" s="40"/>
      <c r="C676" s="41"/>
      <c r="D676" s="42"/>
      <c r="E676" s="43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5"/>
      <c r="W676" s="46"/>
      <c r="X676" s="46"/>
      <c r="Y676" s="41"/>
      <c r="Z676" s="41"/>
      <c r="AA676" s="41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1"/>
      <c r="AP676" s="41"/>
      <c r="AQ676" s="41"/>
      <c r="AR676" s="41"/>
      <c r="AS676" s="47"/>
      <c r="AT676" s="47"/>
      <c r="AU676" s="47"/>
      <c r="AV676" s="41"/>
      <c r="AW676" s="41"/>
      <c r="AX676" s="41"/>
      <c r="AY676" s="41"/>
      <c r="AZ676" s="41"/>
      <c r="BA676" s="41"/>
    </row>
    <row r="677" ht="21.0" customHeight="1">
      <c r="A677" s="1"/>
      <c r="B677" s="40"/>
      <c r="C677" s="41"/>
      <c r="D677" s="42"/>
      <c r="E677" s="43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5"/>
      <c r="W677" s="46"/>
      <c r="X677" s="46"/>
      <c r="Y677" s="41"/>
      <c r="Z677" s="41"/>
      <c r="AA677" s="41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1"/>
      <c r="AP677" s="41"/>
      <c r="AQ677" s="41"/>
      <c r="AR677" s="41"/>
      <c r="AS677" s="47"/>
      <c r="AT677" s="47"/>
      <c r="AU677" s="47"/>
      <c r="AV677" s="41"/>
      <c r="AW677" s="41"/>
      <c r="AX677" s="41"/>
      <c r="AY677" s="41"/>
      <c r="AZ677" s="41"/>
      <c r="BA677" s="41"/>
    </row>
    <row r="678" ht="21.0" customHeight="1">
      <c r="A678" s="1"/>
      <c r="B678" s="40"/>
      <c r="C678" s="41"/>
      <c r="D678" s="42"/>
      <c r="E678" s="43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5"/>
      <c r="W678" s="46"/>
      <c r="X678" s="46"/>
      <c r="Y678" s="41"/>
      <c r="Z678" s="41"/>
      <c r="AA678" s="41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1"/>
      <c r="AP678" s="41"/>
      <c r="AQ678" s="41"/>
      <c r="AR678" s="41"/>
      <c r="AS678" s="47"/>
      <c r="AT678" s="47"/>
      <c r="AU678" s="47"/>
      <c r="AV678" s="41"/>
      <c r="AW678" s="41"/>
      <c r="AX678" s="41"/>
      <c r="AY678" s="41"/>
      <c r="AZ678" s="41"/>
      <c r="BA678" s="41"/>
    </row>
    <row r="679" ht="21.0" customHeight="1">
      <c r="A679" s="1"/>
      <c r="B679" s="40"/>
      <c r="C679" s="41"/>
      <c r="D679" s="42"/>
      <c r="E679" s="43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5"/>
      <c r="W679" s="46"/>
      <c r="X679" s="46"/>
      <c r="Y679" s="41"/>
      <c r="Z679" s="41"/>
      <c r="AA679" s="41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1"/>
      <c r="AP679" s="41"/>
      <c r="AQ679" s="41"/>
      <c r="AR679" s="41"/>
      <c r="AS679" s="47"/>
      <c r="AT679" s="47"/>
      <c r="AU679" s="47"/>
      <c r="AV679" s="41"/>
      <c r="AW679" s="41"/>
      <c r="AX679" s="41"/>
      <c r="AY679" s="41"/>
      <c r="AZ679" s="41"/>
      <c r="BA679" s="41"/>
    </row>
    <row r="680" ht="21.0" customHeight="1">
      <c r="A680" s="1"/>
      <c r="B680" s="40"/>
      <c r="C680" s="41"/>
      <c r="D680" s="42"/>
      <c r="E680" s="43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5"/>
      <c r="W680" s="46"/>
      <c r="X680" s="46"/>
      <c r="Y680" s="41"/>
      <c r="Z680" s="41"/>
      <c r="AA680" s="41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1"/>
      <c r="AP680" s="41"/>
      <c r="AQ680" s="41"/>
      <c r="AR680" s="41"/>
      <c r="AS680" s="47"/>
      <c r="AT680" s="47"/>
      <c r="AU680" s="47"/>
      <c r="AV680" s="41"/>
      <c r="AW680" s="41"/>
      <c r="AX680" s="41"/>
      <c r="AY680" s="41"/>
      <c r="AZ680" s="41"/>
      <c r="BA680" s="41"/>
    </row>
    <row r="681" ht="21.0" customHeight="1">
      <c r="A681" s="1"/>
      <c r="B681" s="40"/>
      <c r="C681" s="41"/>
      <c r="D681" s="42"/>
      <c r="E681" s="43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5"/>
      <c r="W681" s="46"/>
      <c r="X681" s="46"/>
      <c r="Y681" s="41"/>
      <c r="Z681" s="41"/>
      <c r="AA681" s="41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1"/>
      <c r="AP681" s="41"/>
      <c r="AQ681" s="41"/>
      <c r="AR681" s="41"/>
      <c r="AS681" s="47"/>
      <c r="AT681" s="47"/>
      <c r="AU681" s="47"/>
      <c r="AV681" s="41"/>
      <c r="AW681" s="41"/>
      <c r="AX681" s="41"/>
      <c r="AY681" s="41"/>
      <c r="AZ681" s="41"/>
      <c r="BA681" s="41"/>
    </row>
    <row r="682" ht="21.0" customHeight="1">
      <c r="A682" s="1"/>
      <c r="B682" s="40"/>
      <c r="C682" s="41"/>
      <c r="D682" s="42"/>
      <c r="E682" s="43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5"/>
      <c r="W682" s="46"/>
      <c r="X682" s="46"/>
      <c r="Y682" s="41"/>
      <c r="Z682" s="41"/>
      <c r="AA682" s="41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1"/>
      <c r="AP682" s="41"/>
      <c r="AQ682" s="41"/>
      <c r="AR682" s="41"/>
      <c r="AS682" s="47"/>
      <c r="AT682" s="47"/>
      <c r="AU682" s="47"/>
      <c r="AV682" s="41"/>
      <c r="AW682" s="41"/>
      <c r="AX682" s="41"/>
      <c r="AY682" s="41"/>
      <c r="AZ682" s="41"/>
      <c r="BA682" s="41"/>
    </row>
    <row r="683" ht="21.0" customHeight="1">
      <c r="A683" s="1"/>
      <c r="B683" s="40"/>
      <c r="C683" s="41"/>
      <c r="D683" s="42"/>
      <c r="E683" s="43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5"/>
      <c r="W683" s="46"/>
      <c r="X683" s="46"/>
      <c r="Y683" s="41"/>
      <c r="Z683" s="41"/>
      <c r="AA683" s="41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1"/>
      <c r="AP683" s="41"/>
      <c r="AQ683" s="41"/>
      <c r="AR683" s="41"/>
      <c r="AS683" s="47"/>
      <c r="AT683" s="47"/>
      <c r="AU683" s="47"/>
      <c r="AV683" s="41"/>
      <c r="AW683" s="41"/>
      <c r="AX683" s="41"/>
      <c r="AY683" s="41"/>
      <c r="AZ683" s="41"/>
      <c r="BA683" s="41"/>
    </row>
    <row r="684" ht="21.0" customHeight="1">
      <c r="A684" s="1"/>
      <c r="B684" s="40"/>
      <c r="C684" s="41"/>
      <c r="D684" s="42"/>
      <c r="E684" s="43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5"/>
      <c r="W684" s="46"/>
      <c r="X684" s="46"/>
      <c r="Y684" s="41"/>
      <c r="Z684" s="41"/>
      <c r="AA684" s="41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1"/>
      <c r="AP684" s="41"/>
      <c r="AQ684" s="41"/>
      <c r="AR684" s="41"/>
      <c r="AS684" s="47"/>
      <c r="AT684" s="47"/>
      <c r="AU684" s="47"/>
      <c r="AV684" s="41"/>
      <c r="AW684" s="41"/>
      <c r="AX684" s="41"/>
      <c r="AY684" s="41"/>
      <c r="AZ684" s="41"/>
      <c r="BA684" s="41"/>
    </row>
    <row r="685" ht="21.0" customHeight="1">
      <c r="A685" s="1"/>
      <c r="B685" s="40"/>
      <c r="C685" s="41"/>
      <c r="D685" s="42"/>
      <c r="E685" s="43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5"/>
      <c r="W685" s="46"/>
      <c r="X685" s="46"/>
      <c r="Y685" s="41"/>
      <c r="Z685" s="41"/>
      <c r="AA685" s="41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1"/>
      <c r="AP685" s="41"/>
      <c r="AQ685" s="41"/>
      <c r="AR685" s="41"/>
      <c r="AS685" s="47"/>
      <c r="AT685" s="47"/>
      <c r="AU685" s="47"/>
      <c r="AV685" s="41"/>
      <c r="AW685" s="41"/>
      <c r="AX685" s="41"/>
      <c r="AY685" s="41"/>
      <c r="AZ685" s="41"/>
      <c r="BA685" s="41"/>
    </row>
    <row r="686" ht="21.0" customHeight="1">
      <c r="A686" s="1"/>
      <c r="B686" s="40"/>
      <c r="C686" s="41"/>
      <c r="D686" s="42"/>
      <c r="E686" s="43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5"/>
      <c r="W686" s="46"/>
      <c r="X686" s="46"/>
      <c r="Y686" s="41"/>
      <c r="Z686" s="41"/>
      <c r="AA686" s="41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1"/>
      <c r="AP686" s="41"/>
      <c r="AQ686" s="41"/>
      <c r="AR686" s="41"/>
      <c r="AS686" s="47"/>
      <c r="AT686" s="47"/>
      <c r="AU686" s="47"/>
      <c r="AV686" s="41"/>
      <c r="AW686" s="41"/>
      <c r="AX686" s="41"/>
      <c r="AY686" s="41"/>
      <c r="AZ686" s="41"/>
      <c r="BA686" s="41"/>
    </row>
    <row r="687" ht="21.0" customHeight="1">
      <c r="A687" s="1"/>
      <c r="B687" s="40"/>
      <c r="C687" s="41"/>
      <c r="D687" s="42"/>
      <c r="E687" s="43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5"/>
      <c r="W687" s="46"/>
      <c r="X687" s="46"/>
      <c r="Y687" s="41"/>
      <c r="Z687" s="41"/>
      <c r="AA687" s="41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1"/>
      <c r="AP687" s="41"/>
      <c r="AQ687" s="41"/>
      <c r="AR687" s="41"/>
      <c r="AS687" s="47"/>
      <c r="AT687" s="47"/>
      <c r="AU687" s="47"/>
      <c r="AV687" s="41"/>
      <c r="AW687" s="41"/>
      <c r="AX687" s="41"/>
      <c r="AY687" s="41"/>
      <c r="AZ687" s="41"/>
      <c r="BA687" s="41"/>
    </row>
    <row r="688" ht="21.0" customHeight="1">
      <c r="A688" s="1"/>
      <c r="B688" s="40"/>
      <c r="C688" s="41"/>
      <c r="D688" s="42"/>
      <c r="E688" s="43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5"/>
      <c r="W688" s="46"/>
      <c r="X688" s="46"/>
      <c r="Y688" s="41"/>
      <c r="Z688" s="41"/>
      <c r="AA688" s="41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1"/>
      <c r="AP688" s="41"/>
      <c r="AQ688" s="41"/>
      <c r="AR688" s="41"/>
      <c r="AS688" s="47"/>
      <c r="AT688" s="47"/>
      <c r="AU688" s="47"/>
      <c r="AV688" s="41"/>
      <c r="AW688" s="41"/>
      <c r="AX688" s="41"/>
      <c r="AY688" s="41"/>
      <c r="AZ688" s="41"/>
      <c r="BA688" s="41"/>
    </row>
    <row r="689" ht="21.0" customHeight="1">
      <c r="A689" s="1"/>
      <c r="B689" s="40"/>
      <c r="C689" s="41"/>
      <c r="D689" s="42"/>
      <c r="E689" s="43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5"/>
      <c r="W689" s="46"/>
      <c r="X689" s="46"/>
      <c r="Y689" s="41"/>
      <c r="Z689" s="41"/>
      <c r="AA689" s="41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1"/>
      <c r="AP689" s="41"/>
      <c r="AQ689" s="41"/>
      <c r="AR689" s="41"/>
      <c r="AS689" s="47"/>
      <c r="AT689" s="47"/>
      <c r="AU689" s="47"/>
      <c r="AV689" s="41"/>
      <c r="AW689" s="41"/>
      <c r="AX689" s="41"/>
      <c r="AY689" s="41"/>
      <c r="AZ689" s="41"/>
      <c r="BA689" s="41"/>
    </row>
    <row r="690" ht="21.0" customHeight="1">
      <c r="A690" s="1"/>
      <c r="B690" s="40"/>
      <c r="C690" s="41"/>
      <c r="D690" s="42"/>
      <c r="E690" s="43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5"/>
      <c r="W690" s="46"/>
      <c r="X690" s="46"/>
      <c r="Y690" s="41"/>
      <c r="Z690" s="41"/>
      <c r="AA690" s="41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1"/>
      <c r="AP690" s="41"/>
      <c r="AQ690" s="41"/>
      <c r="AR690" s="41"/>
      <c r="AS690" s="47"/>
      <c r="AT690" s="47"/>
      <c r="AU690" s="47"/>
      <c r="AV690" s="41"/>
      <c r="AW690" s="41"/>
      <c r="AX690" s="41"/>
      <c r="AY690" s="41"/>
      <c r="AZ690" s="41"/>
      <c r="BA690" s="41"/>
    </row>
    <row r="691" ht="21.0" customHeight="1">
      <c r="A691" s="1"/>
      <c r="B691" s="40"/>
      <c r="C691" s="41"/>
      <c r="D691" s="42"/>
      <c r="E691" s="43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5"/>
      <c r="W691" s="46"/>
      <c r="X691" s="46"/>
      <c r="Y691" s="41"/>
      <c r="Z691" s="41"/>
      <c r="AA691" s="41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1"/>
      <c r="AP691" s="41"/>
      <c r="AQ691" s="41"/>
      <c r="AR691" s="41"/>
      <c r="AS691" s="47"/>
      <c r="AT691" s="47"/>
      <c r="AU691" s="47"/>
      <c r="AV691" s="41"/>
      <c r="AW691" s="41"/>
      <c r="AX691" s="41"/>
      <c r="AY691" s="41"/>
      <c r="AZ691" s="41"/>
      <c r="BA691" s="41"/>
    </row>
    <row r="692" ht="21.0" customHeight="1">
      <c r="A692" s="1"/>
      <c r="B692" s="40"/>
      <c r="C692" s="41"/>
      <c r="D692" s="42"/>
      <c r="E692" s="43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5"/>
      <c r="W692" s="46"/>
      <c r="X692" s="46"/>
      <c r="Y692" s="41"/>
      <c r="Z692" s="41"/>
      <c r="AA692" s="41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1"/>
      <c r="AP692" s="41"/>
      <c r="AQ692" s="41"/>
      <c r="AR692" s="41"/>
      <c r="AS692" s="47"/>
      <c r="AT692" s="47"/>
      <c r="AU692" s="47"/>
      <c r="AV692" s="41"/>
      <c r="AW692" s="41"/>
      <c r="AX692" s="41"/>
      <c r="AY692" s="41"/>
      <c r="AZ692" s="41"/>
      <c r="BA692" s="41"/>
    </row>
    <row r="693" ht="21.0" customHeight="1">
      <c r="A693" s="1"/>
      <c r="B693" s="40"/>
      <c r="C693" s="41"/>
      <c r="D693" s="42"/>
      <c r="E693" s="43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5"/>
      <c r="W693" s="46"/>
      <c r="X693" s="46"/>
      <c r="Y693" s="41"/>
      <c r="Z693" s="41"/>
      <c r="AA693" s="41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1"/>
      <c r="AP693" s="41"/>
      <c r="AQ693" s="41"/>
      <c r="AR693" s="41"/>
      <c r="AS693" s="47"/>
      <c r="AT693" s="47"/>
      <c r="AU693" s="47"/>
      <c r="AV693" s="41"/>
      <c r="AW693" s="41"/>
      <c r="AX693" s="41"/>
      <c r="AY693" s="41"/>
      <c r="AZ693" s="41"/>
      <c r="BA693" s="41"/>
    </row>
    <row r="694" ht="21.0" customHeight="1">
      <c r="A694" s="1"/>
      <c r="B694" s="40"/>
      <c r="C694" s="41"/>
      <c r="D694" s="42"/>
      <c r="E694" s="43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5"/>
      <c r="W694" s="46"/>
      <c r="X694" s="46"/>
      <c r="Y694" s="41"/>
      <c r="Z694" s="41"/>
      <c r="AA694" s="41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1"/>
      <c r="AP694" s="41"/>
      <c r="AQ694" s="41"/>
      <c r="AR694" s="41"/>
      <c r="AS694" s="47"/>
      <c r="AT694" s="47"/>
      <c r="AU694" s="47"/>
      <c r="AV694" s="41"/>
      <c r="AW694" s="41"/>
      <c r="AX694" s="41"/>
      <c r="AY694" s="41"/>
      <c r="AZ694" s="41"/>
      <c r="BA694" s="41"/>
    </row>
    <row r="695" ht="21.0" customHeight="1">
      <c r="A695" s="1"/>
      <c r="B695" s="40"/>
      <c r="C695" s="41"/>
      <c r="D695" s="42"/>
      <c r="E695" s="43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5"/>
      <c r="W695" s="46"/>
      <c r="X695" s="46"/>
      <c r="Y695" s="41"/>
      <c r="Z695" s="41"/>
      <c r="AA695" s="41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1"/>
      <c r="AP695" s="41"/>
      <c r="AQ695" s="41"/>
      <c r="AR695" s="41"/>
      <c r="AS695" s="47"/>
      <c r="AT695" s="47"/>
      <c r="AU695" s="47"/>
      <c r="AV695" s="41"/>
      <c r="AW695" s="41"/>
      <c r="AX695" s="41"/>
      <c r="AY695" s="41"/>
      <c r="AZ695" s="41"/>
      <c r="BA695" s="41"/>
    </row>
    <row r="696" ht="21.0" customHeight="1">
      <c r="A696" s="1"/>
      <c r="B696" s="40"/>
      <c r="C696" s="41"/>
      <c r="D696" s="42"/>
      <c r="E696" s="43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5"/>
      <c r="W696" s="46"/>
      <c r="X696" s="46"/>
      <c r="Y696" s="41"/>
      <c r="Z696" s="41"/>
      <c r="AA696" s="41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1"/>
      <c r="AP696" s="41"/>
      <c r="AQ696" s="41"/>
      <c r="AR696" s="41"/>
      <c r="AS696" s="47"/>
      <c r="AT696" s="47"/>
      <c r="AU696" s="47"/>
      <c r="AV696" s="41"/>
      <c r="AW696" s="41"/>
      <c r="AX696" s="41"/>
      <c r="AY696" s="41"/>
      <c r="AZ696" s="41"/>
      <c r="BA696" s="41"/>
    </row>
    <row r="697" ht="21.0" customHeight="1">
      <c r="A697" s="1"/>
      <c r="B697" s="40"/>
      <c r="C697" s="41"/>
      <c r="D697" s="42"/>
      <c r="E697" s="43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5"/>
      <c r="W697" s="46"/>
      <c r="X697" s="46"/>
      <c r="Y697" s="41"/>
      <c r="Z697" s="41"/>
      <c r="AA697" s="41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1"/>
      <c r="AP697" s="41"/>
      <c r="AQ697" s="41"/>
      <c r="AR697" s="41"/>
      <c r="AS697" s="47"/>
      <c r="AT697" s="47"/>
      <c r="AU697" s="47"/>
      <c r="AV697" s="41"/>
      <c r="AW697" s="41"/>
      <c r="AX697" s="41"/>
      <c r="AY697" s="41"/>
      <c r="AZ697" s="41"/>
      <c r="BA697" s="41"/>
    </row>
    <row r="698" ht="21.0" customHeight="1">
      <c r="A698" s="1"/>
      <c r="B698" s="40"/>
      <c r="C698" s="41"/>
      <c r="D698" s="42"/>
      <c r="E698" s="43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5"/>
      <c r="W698" s="46"/>
      <c r="X698" s="46"/>
      <c r="Y698" s="41"/>
      <c r="Z698" s="41"/>
      <c r="AA698" s="41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1"/>
      <c r="AP698" s="41"/>
      <c r="AQ698" s="41"/>
      <c r="AR698" s="41"/>
      <c r="AS698" s="47"/>
      <c r="AT698" s="47"/>
      <c r="AU698" s="47"/>
      <c r="AV698" s="41"/>
      <c r="AW698" s="41"/>
      <c r="AX698" s="41"/>
      <c r="AY698" s="41"/>
      <c r="AZ698" s="41"/>
      <c r="BA698" s="41"/>
    </row>
    <row r="699" ht="21.0" customHeight="1">
      <c r="A699" s="1"/>
      <c r="B699" s="40"/>
      <c r="C699" s="41"/>
      <c r="D699" s="42"/>
      <c r="E699" s="43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5"/>
      <c r="W699" s="46"/>
      <c r="X699" s="46"/>
      <c r="Y699" s="41"/>
      <c r="Z699" s="41"/>
      <c r="AA699" s="41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1"/>
      <c r="AP699" s="41"/>
      <c r="AQ699" s="41"/>
      <c r="AR699" s="41"/>
      <c r="AS699" s="47"/>
      <c r="AT699" s="47"/>
      <c r="AU699" s="47"/>
      <c r="AV699" s="41"/>
      <c r="AW699" s="41"/>
      <c r="AX699" s="41"/>
      <c r="AY699" s="41"/>
      <c r="AZ699" s="41"/>
      <c r="BA699" s="41"/>
    </row>
    <row r="700" ht="21.0" customHeight="1">
      <c r="A700" s="1"/>
      <c r="B700" s="40"/>
      <c r="C700" s="41"/>
      <c r="D700" s="42"/>
      <c r="E700" s="43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5"/>
      <c r="W700" s="46"/>
      <c r="X700" s="46"/>
      <c r="Y700" s="41"/>
      <c r="Z700" s="41"/>
      <c r="AA700" s="41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1"/>
      <c r="AP700" s="41"/>
      <c r="AQ700" s="41"/>
      <c r="AR700" s="41"/>
      <c r="AS700" s="47"/>
      <c r="AT700" s="47"/>
      <c r="AU700" s="47"/>
      <c r="AV700" s="41"/>
      <c r="AW700" s="41"/>
      <c r="AX700" s="41"/>
      <c r="AY700" s="41"/>
      <c r="AZ700" s="41"/>
      <c r="BA700" s="41"/>
    </row>
    <row r="701" ht="21.0" customHeight="1">
      <c r="A701" s="1"/>
      <c r="B701" s="40"/>
      <c r="C701" s="41"/>
      <c r="D701" s="42"/>
      <c r="E701" s="43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5"/>
      <c r="W701" s="46"/>
      <c r="X701" s="46"/>
      <c r="Y701" s="41"/>
      <c r="Z701" s="41"/>
      <c r="AA701" s="41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1"/>
      <c r="AP701" s="41"/>
      <c r="AQ701" s="41"/>
      <c r="AR701" s="41"/>
      <c r="AS701" s="47"/>
      <c r="AT701" s="47"/>
      <c r="AU701" s="47"/>
      <c r="AV701" s="41"/>
      <c r="AW701" s="41"/>
      <c r="AX701" s="41"/>
      <c r="AY701" s="41"/>
      <c r="AZ701" s="41"/>
      <c r="BA701" s="41"/>
    </row>
    <row r="702" ht="21.0" customHeight="1">
      <c r="A702" s="1"/>
      <c r="B702" s="40"/>
      <c r="C702" s="41"/>
      <c r="D702" s="42"/>
      <c r="E702" s="43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5"/>
      <c r="W702" s="46"/>
      <c r="X702" s="46"/>
      <c r="Y702" s="41"/>
      <c r="Z702" s="41"/>
      <c r="AA702" s="41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1"/>
      <c r="AP702" s="41"/>
      <c r="AQ702" s="41"/>
      <c r="AR702" s="41"/>
      <c r="AS702" s="47"/>
      <c r="AT702" s="47"/>
      <c r="AU702" s="47"/>
      <c r="AV702" s="41"/>
      <c r="AW702" s="41"/>
      <c r="AX702" s="41"/>
      <c r="AY702" s="41"/>
      <c r="AZ702" s="41"/>
      <c r="BA702" s="41"/>
    </row>
    <row r="703" ht="21.0" customHeight="1">
      <c r="A703" s="1"/>
      <c r="B703" s="40"/>
      <c r="C703" s="41"/>
      <c r="D703" s="42"/>
      <c r="E703" s="43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5"/>
      <c r="W703" s="46"/>
      <c r="X703" s="46"/>
      <c r="Y703" s="41"/>
      <c r="Z703" s="41"/>
      <c r="AA703" s="41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1"/>
      <c r="AP703" s="41"/>
      <c r="AQ703" s="41"/>
      <c r="AR703" s="41"/>
      <c r="AS703" s="47"/>
      <c r="AT703" s="47"/>
      <c r="AU703" s="47"/>
      <c r="AV703" s="41"/>
      <c r="AW703" s="41"/>
      <c r="AX703" s="41"/>
      <c r="AY703" s="41"/>
      <c r="AZ703" s="41"/>
      <c r="BA703" s="41"/>
    </row>
    <row r="704" ht="21.0" customHeight="1">
      <c r="A704" s="1"/>
      <c r="B704" s="40"/>
      <c r="C704" s="41"/>
      <c r="D704" s="42"/>
      <c r="E704" s="43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5"/>
      <c r="W704" s="46"/>
      <c r="X704" s="46"/>
      <c r="Y704" s="41"/>
      <c r="Z704" s="41"/>
      <c r="AA704" s="41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1"/>
      <c r="AP704" s="41"/>
      <c r="AQ704" s="41"/>
      <c r="AR704" s="41"/>
      <c r="AS704" s="47"/>
      <c r="AT704" s="47"/>
      <c r="AU704" s="47"/>
      <c r="AV704" s="41"/>
      <c r="AW704" s="41"/>
      <c r="AX704" s="41"/>
      <c r="AY704" s="41"/>
      <c r="AZ704" s="41"/>
      <c r="BA704" s="41"/>
    </row>
    <row r="705" ht="21.0" customHeight="1">
      <c r="A705" s="1"/>
      <c r="B705" s="40"/>
      <c r="C705" s="41"/>
      <c r="D705" s="42"/>
      <c r="E705" s="43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5"/>
      <c r="W705" s="46"/>
      <c r="X705" s="46"/>
      <c r="Y705" s="41"/>
      <c r="Z705" s="41"/>
      <c r="AA705" s="41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1"/>
      <c r="AP705" s="41"/>
      <c r="AQ705" s="41"/>
      <c r="AR705" s="41"/>
      <c r="AS705" s="47"/>
      <c r="AT705" s="47"/>
      <c r="AU705" s="47"/>
      <c r="AV705" s="41"/>
      <c r="AW705" s="41"/>
      <c r="AX705" s="41"/>
      <c r="AY705" s="41"/>
      <c r="AZ705" s="41"/>
      <c r="BA705" s="41"/>
    </row>
    <row r="706" ht="21.0" customHeight="1">
      <c r="A706" s="1"/>
      <c r="B706" s="40"/>
      <c r="C706" s="41"/>
      <c r="D706" s="42"/>
      <c r="E706" s="43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5"/>
      <c r="W706" s="46"/>
      <c r="X706" s="46"/>
      <c r="Y706" s="41"/>
      <c r="Z706" s="41"/>
      <c r="AA706" s="41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1"/>
      <c r="AP706" s="41"/>
      <c r="AQ706" s="41"/>
      <c r="AR706" s="41"/>
      <c r="AS706" s="47"/>
      <c r="AT706" s="47"/>
      <c r="AU706" s="47"/>
      <c r="AV706" s="41"/>
      <c r="AW706" s="41"/>
      <c r="AX706" s="41"/>
      <c r="AY706" s="41"/>
      <c r="AZ706" s="41"/>
      <c r="BA706" s="41"/>
    </row>
    <row r="707" ht="21.0" customHeight="1">
      <c r="A707" s="1"/>
      <c r="B707" s="40"/>
      <c r="C707" s="41"/>
      <c r="D707" s="42"/>
      <c r="E707" s="43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5"/>
      <c r="W707" s="46"/>
      <c r="X707" s="46"/>
      <c r="Y707" s="41"/>
      <c r="Z707" s="41"/>
      <c r="AA707" s="41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1"/>
      <c r="AP707" s="41"/>
      <c r="AQ707" s="41"/>
      <c r="AR707" s="41"/>
      <c r="AS707" s="47"/>
      <c r="AT707" s="47"/>
      <c r="AU707" s="47"/>
      <c r="AV707" s="41"/>
      <c r="AW707" s="41"/>
      <c r="AX707" s="41"/>
      <c r="AY707" s="41"/>
      <c r="AZ707" s="41"/>
      <c r="BA707" s="41"/>
    </row>
    <row r="708" ht="21.0" customHeight="1">
      <c r="A708" s="1"/>
      <c r="B708" s="40"/>
      <c r="C708" s="41"/>
      <c r="D708" s="42"/>
      <c r="E708" s="43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5"/>
      <c r="W708" s="46"/>
      <c r="X708" s="46"/>
      <c r="Y708" s="41"/>
      <c r="Z708" s="41"/>
      <c r="AA708" s="41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1"/>
      <c r="AP708" s="41"/>
      <c r="AQ708" s="41"/>
      <c r="AR708" s="41"/>
      <c r="AS708" s="47"/>
      <c r="AT708" s="47"/>
      <c r="AU708" s="47"/>
      <c r="AV708" s="41"/>
      <c r="AW708" s="41"/>
      <c r="AX708" s="41"/>
      <c r="AY708" s="41"/>
      <c r="AZ708" s="41"/>
      <c r="BA708" s="41"/>
    </row>
    <row r="709" ht="21.0" customHeight="1">
      <c r="A709" s="1"/>
      <c r="B709" s="40"/>
      <c r="C709" s="41"/>
      <c r="D709" s="42"/>
      <c r="E709" s="43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5"/>
      <c r="W709" s="46"/>
      <c r="X709" s="46"/>
      <c r="Y709" s="41"/>
      <c r="Z709" s="41"/>
      <c r="AA709" s="41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1"/>
      <c r="AP709" s="41"/>
      <c r="AQ709" s="41"/>
      <c r="AR709" s="41"/>
      <c r="AS709" s="47"/>
      <c r="AT709" s="47"/>
      <c r="AU709" s="47"/>
      <c r="AV709" s="41"/>
      <c r="AW709" s="41"/>
      <c r="AX709" s="41"/>
      <c r="AY709" s="41"/>
      <c r="AZ709" s="41"/>
      <c r="BA709" s="41"/>
    </row>
    <row r="710" ht="21.0" customHeight="1">
      <c r="A710" s="1"/>
      <c r="B710" s="40"/>
      <c r="C710" s="41"/>
      <c r="D710" s="42"/>
      <c r="E710" s="43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5"/>
      <c r="W710" s="46"/>
      <c r="X710" s="46"/>
      <c r="Y710" s="41"/>
      <c r="Z710" s="41"/>
      <c r="AA710" s="41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1"/>
      <c r="AP710" s="41"/>
      <c r="AQ710" s="41"/>
      <c r="AR710" s="41"/>
      <c r="AS710" s="47"/>
      <c r="AT710" s="47"/>
      <c r="AU710" s="47"/>
      <c r="AV710" s="41"/>
      <c r="AW710" s="41"/>
      <c r="AX710" s="41"/>
      <c r="AY710" s="41"/>
      <c r="AZ710" s="41"/>
      <c r="BA710" s="41"/>
    </row>
    <row r="711" ht="21.0" customHeight="1">
      <c r="A711" s="1"/>
      <c r="B711" s="40"/>
      <c r="C711" s="41"/>
      <c r="D711" s="42"/>
      <c r="E711" s="43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5"/>
      <c r="W711" s="46"/>
      <c r="X711" s="46"/>
      <c r="Y711" s="41"/>
      <c r="Z711" s="41"/>
      <c r="AA711" s="41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1"/>
      <c r="AP711" s="41"/>
      <c r="AQ711" s="41"/>
      <c r="AR711" s="41"/>
      <c r="AS711" s="47"/>
      <c r="AT711" s="47"/>
      <c r="AU711" s="47"/>
      <c r="AV711" s="41"/>
      <c r="AW711" s="41"/>
      <c r="AX711" s="41"/>
      <c r="AY711" s="41"/>
      <c r="AZ711" s="41"/>
      <c r="BA711" s="41"/>
    </row>
    <row r="712" ht="21.0" customHeight="1">
      <c r="A712" s="1"/>
      <c r="B712" s="40"/>
      <c r="C712" s="41"/>
      <c r="D712" s="42"/>
      <c r="E712" s="43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5"/>
      <c r="W712" s="46"/>
      <c r="X712" s="46"/>
      <c r="Y712" s="41"/>
      <c r="Z712" s="41"/>
      <c r="AA712" s="41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1"/>
      <c r="AP712" s="41"/>
      <c r="AQ712" s="41"/>
      <c r="AR712" s="41"/>
      <c r="AS712" s="47"/>
      <c r="AT712" s="47"/>
      <c r="AU712" s="47"/>
      <c r="AV712" s="41"/>
      <c r="AW712" s="41"/>
      <c r="AX712" s="41"/>
      <c r="AY712" s="41"/>
      <c r="AZ712" s="41"/>
      <c r="BA712" s="41"/>
    </row>
    <row r="713" ht="21.0" customHeight="1">
      <c r="A713" s="1"/>
      <c r="B713" s="40"/>
      <c r="C713" s="41"/>
      <c r="D713" s="42"/>
      <c r="E713" s="43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5"/>
      <c r="W713" s="46"/>
      <c r="X713" s="46"/>
      <c r="Y713" s="41"/>
      <c r="Z713" s="41"/>
      <c r="AA713" s="41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1"/>
      <c r="AP713" s="41"/>
      <c r="AQ713" s="41"/>
      <c r="AR713" s="41"/>
      <c r="AS713" s="47"/>
      <c r="AT713" s="47"/>
      <c r="AU713" s="47"/>
      <c r="AV713" s="41"/>
      <c r="AW713" s="41"/>
      <c r="AX713" s="41"/>
      <c r="AY713" s="41"/>
      <c r="AZ713" s="41"/>
      <c r="BA713" s="41"/>
    </row>
    <row r="714" ht="21.0" customHeight="1">
      <c r="A714" s="1"/>
      <c r="B714" s="40"/>
      <c r="C714" s="41"/>
      <c r="D714" s="42"/>
      <c r="E714" s="43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5"/>
      <c r="W714" s="46"/>
      <c r="X714" s="46"/>
      <c r="Y714" s="41"/>
      <c r="Z714" s="41"/>
      <c r="AA714" s="41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1"/>
      <c r="AP714" s="41"/>
      <c r="AQ714" s="41"/>
      <c r="AR714" s="41"/>
      <c r="AS714" s="47"/>
      <c r="AT714" s="47"/>
      <c r="AU714" s="47"/>
      <c r="AV714" s="41"/>
      <c r="AW714" s="41"/>
      <c r="AX714" s="41"/>
      <c r="AY714" s="41"/>
      <c r="AZ714" s="41"/>
      <c r="BA714" s="41"/>
    </row>
    <row r="715" ht="21.0" customHeight="1">
      <c r="A715" s="1"/>
      <c r="B715" s="40"/>
      <c r="C715" s="41"/>
      <c r="D715" s="42"/>
      <c r="E715" s="43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5"/>
      <c r="W715" s="46"/>
      <c r="X715" s="46"/>
      <c r="Y715" s="41"/>
      <c r="Z715" s="41"/>
      <c r="AA715" s="41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1"/>
      <c r="AP715" s="41"/>
      <c r="AQ715" s="41"/>
      <c r="AR715" s="41"/>
      <c r="AS715" s="47"/>
      <c r="AT715" s="47"/>
      <c r="AU715" s="47"/>
      <c r="AV715" s="41"/>
      <c r="AW715" s="41"/>
      <c r="AX715" s="41"/>
      <c r="AY715" s="41"/>
      <c r="AZ715" s="41"/>
      <c r="BA715" s="41"/>
    </row>
    <row r="716" ht="21.0" customHeight="1">
      <c r="A716" s="1"/>
      <c r="B716" s="40"/>
      <c r="C716" s="41"/>
      <c r="D716" s="42"/>
      <c r="E716" s="43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5"/>
      <c r="W716" s="46"/>
      <c r="X716" s="46"/>
      <c r="Y716" s="41"/>
      <c r="Z716" s="41"/>
      <c r="AA716" s="41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1"/>
      <c r="AP716" s="41"/>
      <c r="AQ716" s="41"/>
      <c r="AR716" s="41"/>
      <c r="AS716" s="47"/>
      <c r="AT716" s="47"/>
      <c r="AU716" s="47"/>
      <c r="AV716" s="41"/>
      <c r="AW716" s="41"/>
      <c r="AX716" s="41"/>
      <c r="AY716" s="41"/>
      <c r="AZ716" s="41"/>
      <c r="BA716" s="41"/>
    </row>
    <row r="717" ht="21.0" customHeight="1">
      <c r="A717" s="1"/>
      <c r="B717" s="40"/>
      <c r="C717" s="41"/>
      <c r="D717" s="42"/>
      <c r="E717" s="43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5"/>
      <c r="W717" s="46"/>
      <c r="X717" s="46"/>
      <c r="Y717" s="41"/>
      <c r="Z717" s="41"/>
      <c r="AA717" s="41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1"/>
      <c r="AP717" s="41"/>
      <c r="AQ717" s="41"/>
      <c r="AR717" s="41"/>
      <c r="AS717" s="47"/>
      <c r="AT717" s="47"/>
      <c r="AU717" s="47"/>
      <c r="AV717" s="41"/>
      <c r="AW717" s="41"/>
      <c r="AX717" s="41"/>
      <c r="AY717" s="41"/>
      <c r="AZ717" s="41"/>
      <c r="BA717" s="41"/>
    </row>
    <row r="718" ht="21.0" customHeight="1">
      <c r="A718" s="1"/>
      <c r="B718" s="40"/>
      <c r="C718" s="41"/>
      <c r="D718" s="42"/>
      <c r="E718" s="43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5"/>
      <c r="W718" s="46"/>
      <c r="X718" s="46"/>
      <c r="Y718" s="41"/>
      <c r="Z718" s="41"/>
      <c r="AA718" s="41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1"/>
      <c r="AP718" s="41"/>
      <c r="AQ718" s="41"/>
      <c r="AR718" s="41"/>
      <c r="AS718" s="47"/>
      <c r="AT718" s="47"/>
      <c r="AU718" s="47"/>
      <c r="AV718" s="41"/>
      <c r="AW718" s="41"/>
      <c r="AX718" s="41"/>
      <c r="AY718" s="41"/>
      <c r="AZ718" s="41"/>
      <c r="BA718" s="41"/>
    </row>
    <row r="719" ht="21.0" customHeight="1">
      <c r="A719" s="1"/>
      <c r="B719" s="40"/>
      <c r="C719" s="41"/>
      <c r="D719" s="42"/>
      <c r="E719" s="43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5"/>
      <c r="W719" s="46"/>
      <c r="X719" s="46"/>
      <c r="Y719" s="41"/>
      <c r="Z719" s="41"/>
      <c r="AA719" s="41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1"/>
      <c r="AP719" s="41"/>
      <c r="AQ719" s="41"/>
      <c r="AR719" s="41"/>
      <c r="AS719" s="47"/>
      <c r="AT719" s="47"/>
      <c r="AU719" s="47"/>
      <c r="AV719" s="41"/>
      <c r="AW719" s="41"/>
      <c r="AX719" s="41"/>
      <c r="AY719" s="41"/>
      <c r="AZ719" s="41"/>
      <c r="BA719" s="41"/>
    </row>
    <row r="720" ht="21.0" customHeight="1">
      <c r="A720" s="1"/>
      <c r="B720" s="40"/>
      <c r="C720" s="41"/>
      <c r="D720" s="42"/>
      <c r="E720" s="43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5"/>
      <c r="W720" s="46"/>
      <c r="X720" s="46"/>
      <c r="Y720" s="41"/>
      <c r="Z720" s="41"/>
      <c r="AA720" s="41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1"/>
      <c r="AP720" s="41"/>
      <c r="AQ720" s="41"/>
      <c r="AR720" s="41"/>
      <c r="AS720" s="47"/>
      <c r="AT720" s="47"/>
      <c r="AU720" s="47"/>
      <c r="AV720" s="41"/>
      <c r="AW720" s="41"/>
      <c r="AX720" s="41"/>
      <c r="AY720" s="41"/>
      <c r="AZ720" s="41"/>
      <c r="BA720" s="41"/>
    </row>
    <row r="721" ht="21.0" customHeight="1">
      <c r="A721" s="1"/>
      <c r="B721" s="40"/>
      <c r="C721" s="41"/>
      <c r="D721" s="42"/>
      <c r="E721" s="43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5"/>
      <c r="W721" s="46"/>
      <c r="X721" s="46"/>
      <c r="Y721" s="41"/>
      <c r="Z721" s="41"/>
      <c r="AA721" s="41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1"/>
      <c r="AP721" s="41"/>
      <c r="AQ721" s="41"/>
      <c r="AR721" s="41"/>
      <c r="AS721" s="47"/>
      <c r="AT721" s="47"/>
      <c r="AU721" s="47"/>
      <c r="AV721" s="41"/>
      <c r="AW721" s="41"/>
      <c r="AX721" s="41"/>
      <c r="AY721" s="41"/>
      <c r="AZ721" s="41"/>
      <c r="BA721" s="41"/>
    </row>
    <row r="722" ht="21.0" customHeight="1">
      <c r="A722" s="1"/>
      <c r="B722" s="40"/>
      <c r="C722" s="41"/>
      <c r="D722" s="42"/>
      <c r="E722" s="43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5"/>
      <c r="W722" s="46"/>
      <c r="X722" s="46"/>
      <c r="Y722" s="41"/>
      <c r="Z722" s="41"/>
      <c r="AA722" s="41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1"/>
      <c r="AP722" s="41"/>
      <c r="AQ722" s="41"/>
      <c r="AR722" s="41"/>
      <c r="AS722" s="47"/>
      <c r="AT722" s="47"/>
      <c r="AU722" s="47"/>
      <c r="AV722" s="41"/>
      <c r="AW722" s="41"/>
      <c r="AX722" s="41"/>
      <c r="AY722" s="41"/>
      <c r="AZ722" s="41"/>
      <c r="BA722" s="41"/>
    </row>
    <row r="723" ht="21.0" customHeight="1">
      <c r="A723" s="1"/>
      <c r="B723" s="40"/>
      <c r="C723" s="41"/>
      <c r="D723" s="42"/>
      <c r="E723" s="43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5"/>
      <c r="W723" s="46"/>
      <c r="X723" s="46"/>
      <c r="Y723" s="41"/>
      <c r="Z723" s="41"/>
      <c r="AA723" s="41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1"/>
      <c r="AP723" s="41"/>
      <c r="AQ723" s="41"/>
      <c r="AR723" s="41"/>
      <c r="AS723" s="47"/>
      <c r="AT723" s="47"/>
      <c r="AU723" s="47"/>
      <c r="AV723" s="41"/>
      <c r="AW723" s="41"/>
      <c r="AX723" s="41"/>
      <c r="AY723" s="41"/>
      <c r="AZ723" s="41"/>
      <c r="BA723" s="41"/>
    </row>
    <row r="724" ht="21.0" customHeight="1">
      <c r="A724" s="1"/>
      <c r="B724" s="40"/>
      <c r="C724" s="41"/>
      <c r="D724" s="42"/>
      <c r="E724" s="43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5"/>
      <c r="W724" s="46"/>
      <c r="X724" s="46"/>
      <c r="Y724" s="41"/>
      <c r="Z724" s="41"/>
      <c r="AA724" s="41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1"/>
      <c r="AP724" s="41"/>
      <c r="AQ724" s="41"/>
      <c r="AR724" s="41"/>
      <c r="AS724" s="47"/>
      <c r="AT724" s="47"/>
      <c r="AU724" s="47"/>
      <c r="AV724" s="41"/>
      <c r="AW724" s="41"/>
      <c r="AX724" s="41"/>
      <c r="AY724" s="41"/>
      <c r="AZ724" s="41"/>
      <c r="BA724" s="41"/>
    </row>
    <row r="725" ht="21.0" customHeight="1">
      <c r="A725" s="1"/>
      <c r="B725" s="40"/>
      <c r="C725" s="41"/>
      <c r="D725" s="42"/>
      <c r="E725" s="43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5"/>
      <c r="W725" s="46"/>
      <c r="X725" s="46"/>
      <c r="Y725" s="41"/>
      <c r="Z725" s="41"/>
      <c r="AA725" s="41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1"/>
      <c r="AP725" s="41"/>
      <c r="AQ725" s="41"/>
      <c r="AR725" s="41"/>
      <c r="AS725" s="47"/>
      <c r="AT725" s="47"/>
      <c r="AU725" s="47"/>
      <c r="AV725" s="41"/>
      <c r="AW725" s="41"/>
      <c r="AX725" s="41"/>
      <c r="AY725" s="41"/>
      <c r="AZ725" s="41"/>
      <c r="BA725" s="41"/>
    </row>
    <row r="726" ht="21.0" customHeight="1">
      <c r="A726" s="1"/>
      <c r="B726" s="40"/>
      <c r="C726" s="41"/>
      <c r="D726" s="42"/>
      <c r="E726" s="43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5"/>
      <c r="W726" s="46"/>
      <c r="X726" s="46"/>
      <c r="Y726" s="41"/>
      <c r="Z726" s="41"/>
      <c r="AA726" s="41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1"/>
      <c r="AP726" s="41"/>
      <c r="AQ726" s="41"/>
      <c r="AR726" s="41"/>
      <c r="AS726" s="47"/>
      <c r="AT726" s="47"/>
      <c r="AU726" s="47"/>
      <c r="AV726" s="41"/>
      <c r="AW726" s="41"/>
      <c r="AX726" s="41"/>
      <c r="AY726" s="41"/>
      <c r="AZ726" s="41"/>
      <c r="BA726" s="41"/>
    </row>
    <row r="727" ht="21.0" customHeight="1">
      <c r="A727" s="1"/>
      <c r="B727" s="40"/>
      <c r="C727" s="41"/>
      <c r="D727" s="42"/>
      <c r="E727" s="43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5"/>
      <c r="W727" s="46"/>
      <c r="X727" s="46"/>
      <c r="Y727" s="41"/>
      <c r="Z727" s="41"/>
      <c r="AA727" s="41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1"/>
      <c r="AP727" s="41"/>
      <c r="AQ727" s="41"/>
      <c r="AR727" s="41"/>
      <c r="AS727" s="47"/>
      <c r="AT727" s="47"/>
      <c r="AU727" s="47"/>
      <c r="AV727" s="41"/>
      <c r="AW727" s="41"/>
      <c r="AX727" s="41"/>
      <c r="AY727" s="41"/>
      <c r="AZ727" s="41"/>
      <c r="BA727" s="41"/>
    </row>
    <row r="728" ht="21.0" customHeight="1">
      <c r="A728" s="1"/>
      <c r="B728" s="40"/>
      <c r="C728" s="41"/>
      <c r="D728" s="42"/>
      <c r="E728" s="43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5"/>
      <c r="W728" s="46"/>
      <c r="X728" s="46"/>
      <c r="Y728" s="41"/>
      <c r="Z728" s="41"/>
      <c r="AA728" s="41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1"/>
      <c r="AP728" s="41"/>
      <c r="AQ728" s="41"/>
      <c r="AR728" s="41"/>
      <c r="AS728" s="47"/>
      <c r="AT728" s="47"/>
      <c r="AU728" s="47"/>
      <c r="AV728" s="41"/>
      <c r="AW728" s="41"/>
      <c r="AX728" s="41"/>
      <c r="AY728" s="41"/>
      <c r="AZ728" s="41"/>
      <c r="BA728" s="41"/>
    </row>
    <row r="729" ht="21.0" customHeight="1">
      <c r="A729" s="1"/>
      <c r="B729" s="40"/>
      <c r="C729" s="41"/>
      <c r="D729" s="42"/>
      <c r="E729" s="43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5"/>
      <c r="W729" s="46"/>
      <c r="X729" s="46"/>
      <c r="Y729" s="41"/>
      <c r="Z729" s="41"/>
      <c r="AA729" s="41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1"/>
      <c r="AP729" s="41"/>
      <c r="AQ729" s="41"/>
      <c r="AR729" s="41"/>
      <c r="AS729" s="47"/>
      <c r="AT729" s="47"/>
      <c r="AU729" s="47"/>
      <c r="AV729" s="41"/>
      <c r="AW729" s="41"/>
      <c r="AX729" s="41"/>
      <c r="AY729" s="41"/>
      <c r="AZ729" s="41"/>
      <c r="BA729" s="41"/>
    </row>
    <row r="730" ht="21.0" customHeight="1">
      <c r="A730" s="1"/>
      <c r="B730" s="40"/>
      <c r="C730" s="41"/>
      <c r="D730" s="42"/>
      <c r="E730" s="43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5"/>
      <c r="W730" s="46"/>
      <c r="X730" s="46"/>
      <c r="Y730" s="41"/>
      <c r="Z730" s="41"/>
      <c r="AA730" s="41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1"/>
      <c r="AP730" s="41"/>
      <c r="AQ730" s="41"/>
      <c r="AR730" s="41"/>
      <c r="AS730" s="47"/>
      <c r="AT730" s="47"/>
      <c r="AU730" s="47"/>
      <c r="AV730" s="41"/>
      <c r="AW730" s="41"/>
      <c r="AX730" s="41"/>
      <c r="AY730" s="41"/>
      <c r="AZ730" s="41"/>
      <c r="BA730" s="41"/>
    </row>
    <row r="731" ht="21.0" customHeight="1">
      <c r="A731" s="1"/>
      <c r="B731" s="40"/>
      <c r="C731" s="41"/>
      <c r="D731" s="42"/>
      <c r="E731" s="43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5"/>
      <c r="W731" s="46"/>
      <c r="X731" s="46"/>
      <c r="Y731" s="41"/>
      <c r="Z731" s="41"/>
      <c r="AA731" s="41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1"/>
      <c r="AP731" s="41"/>
      <c r="AQ731" s="41"/>
      <c r="AR731" s="41"/>
      <c r="AS731" s="47"/>
      <c r="AT731" s="47"/>
      <c r="AU731" s="47"/>
      <c r="AV731" s="41"/>
      <c r="AW731" s="41"/>
      <c r="AX731" s="41"/>
      <c r="AY731" s="41"/>
      <c r="AZ731" s="41"/>
      <c r="BA731" s="41"/>
    </row>
    <row r="732" ht="21.0" customHeight="1">
      <c r="A732" s="1"/>
      <c r="B732" s="40"/>
      <c r="C732" s="41"/>
      <c r="D732" s="42"/>
      <c r="E732" s="43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5"/>
      <c r="W732" s="46"/>
      <c r="X732" s="46"/>
      <c r="Y732" s="41"/>
      <c r="Z732" s="41"/>
      <c r="AA732" s="41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1"/>
      <c r="AP732" s="41"/>
      <c r="AQ732" s="41"/>
      <c r="AR732" s="41"/>
      <c r="AS732" s="47"/>
      <c r="AT732" s="47"/>
      <c r="AU732" s="47"/>
      <c r="AV732" s="41"/>
      <c r="AW732" s="41"/>
      <c r="AX732" s="41"/>
      <c r="AY732" s="41"/>
      <c r="AZ732" s="41"/>
      <c r="BA732" s="41"/>
    </row>
    <row r="733" ht="21.0" customHeight="1">
      <c r="A733" s="1"/>
      <c r="B733" s="40"/>
      <c r="C733" s="41"/>
      <c r="D733" s="42"/>
      <c r="E733" s="43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5"/>
      <c r="W733" s="46"/>
      <c r="X733" s="46"/>
      <c r="Y733" s="41"/>
      <c r="Z733" s="41"/>
      <c r="AA733" s="41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1"/>
      <c r="AP733" s="41"/>
      <c r="AQ733" s="41"/>
      <c r="AR733" s="41"/>
      <c r="AS733" s="47"/>
      <c r="AT733" s="47"/>
      <c r="AU733" s="47"/>
      <c r="AV733" s="41"/>
      <c r="AW733" s="41"/>
      <c r="AX733" s="41"/>
      <c r="AY733" s="41"/>
      <c r="AZ733" s="41"/>
      <c r="BA733" s="41"/>
    </row>
    <row r="734" ht="21.0" customHeight="1">
      <c r="A734" s="1"/>
      <c r="B734" s="40"/>
      <c r="C734" s="41"/>
      <c r="D734" s="42"/>
      <c r="E734" s="43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5"/>
      <c r="W734" s="46"/>
      <c r="X734" s="46"/>
      <c r="Y734" s="41"/>
      <c r="Z734" s="41"/>
      <c r="AA734" s="41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1"/>
      <c r="AP734" s="41"/>
      <c r="AQ734" s="41"/>
      <c r="AR734" s="41"/>
      <c r="AS734" s="47"/>
      <c r="AT734" s="47"/>
      <c r="AU734" s="47"/>
      <c r="AV734" s="41"/>
      <c r="AW734" s="41"/>
      <c r="AX734" s="41"/>
      <c r="AY734" s="41"/>
      <c r="AZ734" s="41"/>
      <c r="BA734" s="41"/>
    </row>
    <row r="735" ht="21.0" customHeight="1">
      <c r="A735" s="1"/>
      <c r="B735" s="40"/>
      <c r="C735" s="41"/>
      <c r="D735" s="42"/>
      <c r="E735" s="43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5"/>
      <c r="W735" s="46"/>
      <c r="X735" s="46"/>
      <c r="Y735" s="41"/>
      <c r="Z735" s="41"/>
      <c r="AA735" s="41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1"/>
      <c r="AP735" s="41"/>
      <c r="AQ735" s="41"/>
      <c r="AR735" s="41"/>
      <c r="AS735" s="47"/>
      <c r="AT735" s="47"/>
      <c r="AU735" s="47"/>
      <c r="AV735" s="41"/>
      <c r="AW735" s="41"/>
      <c r="AX735" s="41"/>
      <c r="AY735" s="41"/>
      <c r="AZ735" s="41"/>
      <c r="BA735" s="41"/>
    </row>
    <row r="736" ht="21.0" customHeight="1">
      <c r="A736" s="1"/>
      <c r="B736" s="40"/>
      <c r="C736" s="41"/>
      <c r="D736" s="42"/>
      <c r="E736" s="43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5"/>
      <c r="W736" s="46"/>
      <c r="X736" s="46"/>
      <c r="Y736" s="41"/>
      <c r="Z736" s="41"/>
      <c r="AA736" s="41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1"/>
      <c r="AP736" s="41"/>
      <c r="AQ736" s="41"/>
      <c r="AR736" s="41"/>
      <c r="AS736" s="47"/>
      <c r="AT736" s="47"/>
      <c r="AU736" s="47"/>
      <c r="AV736" s="41"/>
      <c r="AW736" s="41"/>
      <c r="AX736" s="41"/>
      <c r="AY736" s="41"/>
      <c r="AZ736" s="41"/>
      <c r="BA736" s="41"/>
    </row>
    <row r="737" ht="21.0" customHeight="1">
      <c r="A737" s="1"/>
      <c r="B737" s="40"/>
      <c r="C737" s="41"/>
      <c r="D737" s="42"/>
      <c r="E737" s="43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5"/>
      <c r="W737" s="46"/>
      <c r="X737" s="46"/>
      <c r="Y737" s="41"/>
      <c r="Z737" s="41"/>
      <c r="AA737" s="41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1"/>
      <c r="AP737" s="41"/>
      <c r="AQ737" s="41"/>
      <c r="AR737" s="41"/>
      <c r="AS737" s="47"/>
      <c r="AT737" s="47"/>
      <c r="AU737" s="47"/>
      <c r="AV737" s="41"/>
      <c r="AW737" s="41"/>
      <c r="AX737" s="41"/>
      <c r="AY737" s="41"/>
      <c r="AZ737" s="41"/>
      <c r="BA737" s="41"/>
    </row>
    <row r="738" ht="21.0" customHeight="1">
      <c r="A738" s="1"/>
      <c r="B738" s="40"/>
      <c r="C738" s="41"/>
      <c r="D738" s="42"/>
      <c r="E738" s="43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5"/>
      <c r="W738" s="46"/>
      <c r="X738" s="46"/>
      <c r="Y738" s="41"/>
      <c r="Z738" s="41"/>
      <c r="AA738" s="41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1"/>
      <c r="AP738" s="41"/>
      <c r="AQ738" s="41"/>
      <c r="AR738" s="41"/>
      <c r="AS738" s="47"/>
      <c r="AT738" s="47"/>
      <c r="AU738" s="47"/>
      <c r="AV738" s="41"/>
      <c r="AW738" s="41"/>
      <c r="AX738" s="41"/>
      <c r="AY738" s="41"/>
      <c r="AZ738" s="41"/>
      <c r="BA738" s="41"/>
    </row>
    <row r="739" ht="21.0" customHeight="1">
      <c r="A739" s="1"/>
      <c r="B739" s="40"/>
      <c r="C739" s="41"/>
      <c r="D739" s="42"/>
      <c r="E739" s="43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5"/>
      <c r="W739" s="46"/>
      <c r="X739" s="46"/>
      <c r="Y739" s="41"/>
      <c r="Z739" s="41"/>
      <c r="AA739" s="41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1"/>
      <c r="AP739" s="41"/>
      <c r="AQ739" s="41"/>
      <c r="AR739" s="41"/>
      <c r="AS739" s="47"/>
      <c r="AT739" s="47"/>
      <c r="AU739" s="47"/>
      <c r="AV739" s="41"/>
      <c r="AW739" s="41"/>
      <c r="AX739" s="41"/>
      <c r="AY739" s="41"/>
      <c r="AZ739" s="41"/>
      <c r="BA739" s="41"/>
    </row>
    <row r="740" ht="21.0" customHeight="1">
      <c r="A740" s="1"/>
      <c r="B740" s="40"/>
      <c r="C740" s="41"/>
      <c r="D740" s="42"/>
      <c r="E740" s="43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5"/>
      <c r="W740" s="46"/>
      <c r="X740" s="46"/>
      <c r="Y740" s="41"/>
      <c r="Z740" s="41"/>
      <c r="AA740" s="41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1"/>
      <c r="AP740" s="41"/>
      <c r="AQ740" s="41"/>
      <c r="AR740" s="41"/>
      <c r="AS740" s="47"/>
      <c r="AT740" s="47"/>
      <c r="AU740" s="47"/>
      <c r="AV740" s="41"/>
      <c r="AW740" s="41"/>
      <c r="AX740" s="41"/>
      <c r="AY740" s="41"/>
      <c r="AZ740" s="41"/>
      <c r="BA740" s="41"/>
    </row>
    <row r="741" ht="21.0" customHeight="1">
      <c r="A741" s="1"/>
      <c r="B741" s="40"/>
      <c r="C741" s="41"/>
      <c r="D741" s="42"/>
      <c r="E741" s="43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5"/>
      <c r="W741" s="46"/>
      <c r="X741" s="46"/>
      <c r="Y741" s="41"/>
      <c r="Z741" s="41"/>
      <c r="AA741" s="41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1"/>
      <c r="AP741" s="41"/>
      <c r="AQ741" s="41"/>
      <c r="AR741" s="41"/>
      <c r="AS741" s="47"/>
      <c r="AT741" s="47"/>
      <c r="AU741" s="47"/>
      <c r="AV741" s="41"/>
      <c r="AW741" s="41"/>
      <c r="AX741" s="41"/>
      <c r="AY741" s="41"/>
      <c r="AZ741" s="41"/>
      <c r="BA741" s="41"/>
    </row>
    <row r="742" ht="21.0" customHeight="1">
      <c r="A742" s="1"/>
      <c r="B742" s="40"/>
      <c r="C742" s="41"/>
      <c r="D742" s="42"/>
      <c r="E742" s="43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5"/>
      <c r="W742" s="46"/>
      <c r="X742" s="46"/>
      <c r="Y742" s="41"/>
      <c r="Z742" s="41"/>
      <c r="AA742" s="41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1"/>
      <c r="AP742" s="41"/>
      <c r="AQ742" s="41"/>
      <c r="AR742" s="41"/>
      <c r="AS742" s="47"/>
      <c r="AT742" s="47"/>
      <c r="AU742" s="47"/>
      <c r="AV742" s="41"/>
      <c r="AW742" s="41"/>
      <c r="AX742" s="41"/>
      <c r="AY742" s="41"/>
      <c r="AZ742" s="41"/>
      <c r="BA742" s="41"/>
    </row>
    <row r="743" ht="21.0" customHeight="1">
      <c r="A743" s="1"/>
      <c r="B743" s="40"/>
      <c r="C743" s="41"/>
      <c r="D743" s="42"/>
      <c r="E743" s="43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5"/>
      <c r="W743" s="46"/>
      <c r="X743" s="46"/>
      <c r="Y743" s="41"/>
      <c r="Z743" s="41"/>
      <c r="AA743" s="41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1"/>
      <c r="AP743" s="41"/>
      <c r="AQ743" s="41"/>
      <c r="AR743" s="41"/>
      <c r="AS743" s="47"/>
      <c r="AT743" s="47"/>
      <c r="AU743" s="47"/>
      <c r="AV743" s="41"/>
      <c r="AW743" s="41"/>
      <c r="AX743" s="41"/>
      <c r="AY743" s="41"/>
      <c r="AZ743" s="41"/>
      <c r="BA743" s="41"/>
    </row>
    <row r="744" ht="21.0" customHeight="1">
      <c r="A744" s="1"/>
      <c r="B744" s="40"/>
      <c r="C744" s="41"/>
      <c r="D744" s="42"/>
      <c r="E744" s="43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5"/>
      <c r="W744" s="46"/>
      <c r="X744" s="46"/>
      <c r="Y744" s="41"/>
      <c r="Z744" s="41"/>
      <c r="AA744" s="41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1"/>
      <c r="AP744" s="41"/>
      <c r="AQ744" s="41"/>
      <c r="AR744" s="41"/>
      <c r="AS744" s="47"/>
      <c r="AT744" s="47"/>
      <c r="AU744" s="47"/>
      <c r="AV744" s="41"/>
      <c r="AW744" s="41"/>
      <c r="AX744" s="41"/>
      <c r="AY744" s="41"/>
      <c r="AZ744" s="41"/>
      <c r="BA744" s="41"/>
    </row>
    <row r="745" ht="21.0" customHeight="1">
      <c r="A745" s="1"/>
      <c r="B745" s="40"/>
      <c r="C745" s="41"/>
      <c r="D745" s="42"/>
      <c r="E745" s="43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5"/>
      <c r="W745" s="46"/>
      <c r="X745" s="46"/>
      <c r="Y745" s="41"/>
      <c r="Z745" s="41"/>
      <c r="AA745" s="41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1"/>
      <c r="AP745" s="41"/>
      <c r="AQ745" s="41"/>
      <c r="AR745" s="41"/>
      <c r="AS745" s="47"/>
      <c r="AT745" s="47"/>
      <c r="AU745" s="47"/>
      <c r="AV745" s="41"/>
      <c r="AW745" s="41"/>
      <c r="AX745" s="41"/>
      <c r="AY745" s="41"/>
      <c r="AZ745" s="41"/>
      <c r="BA745" s="41"/>
    </row>
    <row r="746" ht="21.0" customHeight="1">
      <c r="A746" s="1"/>
      <c r="B746" s="40"/>
      <c r="C746" s="41"/>
      <c r="D746" s="42"/>
      <c r="E746" s="43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5"/>
      <c r="W746" s="46"/>
      <c r="X746" s="46"/>
      <c r="Y746" s="41"/>
      <c r="Z746" s="41"/>
      <c r="AA746" s="41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1"/>
      <c r="AP746" s="41"/>
      <c r="AQ746" s="41"/>
      <c r="AR746" s="41"/>
      <c r="AS746" s="47"/>
      <c r="AT746" s="47"/>
      <c r="AU746" s="47"/>
      <c r="AV746" s="41"/>
      <c r="AW746" s="41"/>
      <c r="AX746" s="41"/>
      <c r="AY746" s="41"/>
      <c r="AZ746" s="41"/>
      <c r="BA746" s="41"/>
    </row>
    <row r="747" ht="21.0" customHeight="1">
      <c r="A747" s="1"/>
      <c r="B747" s="40"/>
      <c r="C747" s="41"/>
      <c r="D747" s="42"/>
      <c r="E747" s="43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5"/>
      <c r="W747" s="46"/>
      <c r="X747" s="46"/>
      <c r="Y747" s="41"/>
      <c r="Z747" s="41"/>
      <c r="AA747" s="41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1"/>
      <c r="AP747" s="41"/>
      <c r="AQ747" s="41"/>
      <c r="AR747" s="41"/>
      <c r="AS747" s="47"/>
      <c r="AT747" s="47"/>
      <c r="AU747" s="47"/>
      <c r="AV747" s="41"/>
      <c r="AW747" s="41"/>
      <c r="AX747" s="41"/>
      <c r="AY747" s="41"/>
      <c r="AZ747" s="41"/>
      <c r="BA747" s="41"/>
    </row>
    <row r="748" ht="21.0" customHeight="1">
      <c r="A748" s="1"/>
      <c r="B748" s="40"/>
      <c r="C748" s="41"/>
      <c r="D748" s="42"/>
      <c r="E748" s="43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5"/>
      <c r="W748" s="46"/>
      <c r="X748" s="46"/>
      <c r="Y748" s="41"/>
      <c r="Z748" s="41"/>
      <c r="AA748" s="41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1"/>
      <c r="AP748" s="41"/>
      <c r="AQ748" s="41"/>
      <c r="AR748" s="41"/>
      <c r="AS748" s="47"/>
      <c r="AT748" s="47"/>
      <c r="AU748" s="47"/>
      <c r="AV748" s="41"/>
      <c r="AW748" s="41"/>
      <c r="AX748" s="41"/>
      <c r="AY748" s="41"/>
      <c r="AZ748" s="41"/>
      <c r="BA748" s="41"/>
    </row>
    <row r="749" ht="21.0" customHeight="1">
      <c r="A749" s="1"/>
      <c r="B749" s="40"/>
      <c r="C749" s="41"/>
      <c r="D749" s="42"/>
      <c r="E749" s="43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5"/>
      <c r="W749" s="46"/>
      <c r="X749" s="46"/>
      <c r="Y749" s="41"/>
      <c r="Z749" s="41"/>
      <c r="AA749" s="41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1"/>
      <c r="AP749" s="41"/>
      <c r="AQ749" s="41"/>
      <c r="AR749" s="41"/>
      <c r="AS749" s="47"/>
      <c r="AT749" s="47"/>
      <c r="AU749" s="47"/>
      <c r="AV749" s="41"/>
      <c r="AW749" s="41"/>
      <c r="AX749" s="41"/>
      <c r="AY749" s="41"/>
      <c r="AZ749" s="41"/>
      <c r="BA749" s="41"/>
    </row>
    <row r="750" ht="21.0" customHeight="1">
      <c r="A750" s="1"/>
      <c r="B750" s="40"/>
      <c r="C750" s="41"/>
      <c r="D750" s="42"/>
      <c r="E750" s="43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5"/>
      <c r="W750" s="46"/>
      <c r="X750" s="46"/>
      <c r="Y750" s="41"/>
      <c r="Z750" s="41"/>
      <c r="AA750" s="41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1"/>
      <c r="AP750" s="41"/>
      <c r="AQ750" s="41"/>
      <c r="AR750" s="41"/>
      <c r="AS750" s="47"/>
      <c r="AT750" s="47"/>
      <c r="AU750" s="47"/>
      <c r="AV750" s="41"/>
      <c r="AW750" s="41"/>
      <c r="AX750" s="41"/>
      <c r="AY750" s="41"/>
      <c r="AZ750" s="41"/>
      <c r="BA750" s="41"/>
    </row>
    <row r="751" ht="21.0" customHeight="1">
      <c r="A751" s="1"/>
      <c r="B751" s="40"/>
      <c r="C751" s="41"/>
      <c r="D751" s="42"/>
      <c r="E751" s="43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5"/>
      <c r="W751" s="46"/>
      <c r="X751" s="46"/>
      <c r="Y751" s="41"/>
      <c r="Z751" s="41"/>
      <c r="AA751" s="41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1"/>
      <c r="AP751" s="41"/>
      <c r="AQ751" s="41"/>
      <c r="AR751" s="41"/>
      <c r="AS751" s="47"/>
      <c r="AT751" s="47"/>
      <c r="AU751" s="47"/>
      <c r="AV751" s="41"/>
      <c r="AW751" s="41"/>
      <c r="AX751" s="41"/>
      <c r="AY751" s="41"/>
      <c r="AZ751" s="41"/>
      <c r="BA751" s="41"/>
    </row>
    <row r="752" ht="21.0" customHeight="1">
      <c r="A752" s="1"/>
      <c r="B752" s="40"/>
      <c r="C752" s="41"/>
      <c r="D752" s="42"/>
      <c r="E752" s="43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5"/>
      <c r="W752" s="46"/>
      <c r="X752" s="46"/>
      <c r="Y752" s="41"/>
      <c r="Z752" s="41"/>
      <c r="AA752" s="41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1"/>
      <c r="AP752" s="41"/>
      <c r="AQ752" s="41"/>
      <c r="AR752" s="41"/>
      <c r="AS752" s="47"/>
      <c r="AT752" s="47"/>
      <c r="AU752" s="47"/>
      <c r="AV752" s="41"/>
      <c r="AW752" s="41"/>
      <c r="AX752" s="41"/>
      <c r="AY752" s="41"/>
      <c r="AZ752" s="41"/>
      <c r="BA752" s="41"/>
    </row>
    <row r="753" ht="21.0" customHeight="1">
      <c r="A753" s="1"/>
      <c r="B753" s="40"/>
      <c r="C753" s="41"/>
      <c r="D753" s="42"/>
      <c r="E753" s="43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5"/>
      <c r="W753" s="46"/>
      <c r="X753" s="46"/>
      <c r="Y753" s="41"/>
      <c r="Z753" s="41"/>
      <c r="AA753" s="41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1"/>
      <c r="AP753" s="41"/>
      <c r="AQ753" s="41"/>
      <c r="AR753" s="41"/>
      <c r="AS753" s="47"/>
      <c r="AT753" s="47"/>
      <c r="AU753" s="47"/>
      <c r="AV753" s="41"/>
      <c r="AW753" s="41"/>
      <c r="AX753" s="41"/>
      <c r="AY753" s="41"/>
      <c r="AZ753" s="41"/>
      <c r="BA753" s="41"/>
    </row>
    <row r="754" ht="21.0" customHeight="1">
      <c r="A754" s="1"/>
      <c r="B754" s="40"/>
      <c r="C754" s="41"/>
      <c r="D754" s="42"/>
      <c r="E754" s="43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5"/>
      <c r="W754" s="46"/>
      <c r="X754" s="46"/>
      <c r="Y754" s="41"/>
      <c r="Z754" s="41"/>
      <c r="AA754" s="41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1"/>
      <c r="AP754" s="41"/>
      <c r="AQ754" s="41"/>
      <c r="AR754" s="41"/>
      <c r="AS754" s="47"/>
      <c r="AT754" s="47"/>
      <c r="AU754" s="47"/>
      <c r="AV754" s="41"/>
      <c r="AW754" s="41"/>
      <c r="AX754" s="41"/>
      <c r="AY754" s="41"/>
      <c r="AZ754" s="41"/>
      <c r="BA754" s="41"/>
    </row>
    <row r="755" ht="21.0" customHeight="1">
      <c r="A755" s="1"/>
      <c r="B755" s="40"/>
      <c r="C755" s="41"/>
      <c r="D755" s="42"/>
      <c r="E755" s="43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5"/>
      <c r="W755" s="46"/>
      <c r="X755" s="46"/>
      <c r="Y755" s="41"/>
      <c r="Z755" s="41"/>
      <c r="AA755" s="41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1"/>
      <c r="AP755" s="41"/>
      <c r="AQ755" s="41"/>
      <c r="AR755" s="41"/>
      <c r="AS755" s="47"/>
      <c r="AT755" s="47"/>
      <c r="AU755" s="47"/>
      <c r="AV755" s="41"/>
      <c r="AW755" s="41"/>
      <c r="AX755" s="41"/>
      <c r="AY755" s="41"/>
      <c r="AZ755" s="41"/>
      <c r="BA755" s="41"/>
    </row>
    <row r="756" ht="21.0" customHeight="1">
      <c r="A756" s="1"/>
      <c r="B756" s="40"/>
      <c r="C756" s="41"/>
      <c r="D756" s="42"/>
      <c r="E756" s="43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5"/>
      <c r="W756" s="46"/>
      <c r="X756" s="46"/>
      <c r="Y756" s="41"/>
      <c r="Z756" s="41"/>
      <c r="AA756" s="41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1"/>
      <c r="AP756" s="41"/>
      <c r="AQ756" s="41"/>
      <c r="AR756" s="41"/>
      <c r="AS756" s="47"/>
      <c r="AT756" s="47"/>
      <c r="AU756" s="47"/>
      <c r="AV756" s="41"/>
      <c r="AW756" s="41"/>
      <c r="AX756" s="41"/>
      <c r="AY756" s="41"/>
      <c r="AZ756" s="41"/>
      <c r="BA756" s="41"/>
    </row>
    <row r="757" ht="21.0" customHeight="1">
      <c r="A757" s="1"/>
      <c r="B757" s="40"/>
      <c r="C757" s="41"/>
      <c r="D757" s="42"/>
      <c r="E757" s="43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5"/>
      <c r="W757" s="46"/>
      <c r="X757" s="46"/>
      <c r="Y757" s="41"/>
      <c r="Z757" s="41"/>
      <c r="AA757" s="41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1"/>
      <c r="AP757" s="41"/>
      <c r="AQ757" s="41"/>
      <c r="AR757" s="41"/>
      <c r="AS757" s="47"/>
      <c r="AT757" s="47"/>
      <c r="AU757" s="47"/>
      <c r="AV757" s="41"/>
      <c r="AW757" s="41"/>
      <c r="AX757" s="41"/>
      <c r="AY757" s="41"/>
      <c r="AZ757" s="41"/>
      <c r="BA757" s="41"/>
    </row>
    <row r="758" ht="21.0" customHeight="1">
      <c r="A758" s="1"/>
      <c r="B758" s="40"/>
      <c r="C758" s="41"/>
      <c r="D758" s="42"/>
      <c r="E758" s="43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5"/>
      <c r="W758" s="46"/>
      <c r="X758" s="46"/>
      <c r="Y758" s="41"/>
      <c r="Z758" s="41"/>
      <c r="AA758" s="41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1"/>
      <c r="AP758" s="41"/>
      <c r="AQ758" s="41"/>
      <c r="AR758" s="41"/>
      <c r="AS758" s="47"/>
      <c r="AT758" s="47"/>
      <c r="AU758" s="47"/>
      <c r="AV758" s="41"/>
      <c r="AW758" s="41"/>
      <c r="AX758" s="41"/>
      <c r="AY758" s="41"/>
      <c r="AZ758" s="41"/>
      <c r="BA758" s="41"/>
    </row>
    <row r="759" ht="21.0" customHeight="1">
      <c r="A759" s="1"/>
      <c r="B759" s="40"/>
      <c r="C759" s="41"/>
      <c r="D759" s="42"/>
      <c r="E759" s="43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5"/>
      <c r="W759" s="46"/>
      <c r="X759" s="46"/>
      <c r="Y759" s="41"/>
      <c r="Z759" s="41"/>
      <c r="AA759" s="41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1"/>
      <c r="AP759" s="41"/>
      <c r="AQ759" s="41"/>
      <c r="AR759" s="41"/>
      <c r="AS759" s="47"/>
      <c r="AT759" s="47"/>
      <c r="AU759" s="47"/>
      <c r="AV759" s="41"/>
      <c r="AW759" s="41"/>
      <c r="AX759" s="41"/>
      <c r="AY759" s="41"/>
      <c r="AZ759" s="41"/>
      <c r="BA759" s="41"/>
    </row>
    <row r="760" ht="21.0" customHeight="1">
      <c r="A760" s="1"/>
      <c r="B760" s="40"/>
      <c r="C760" s="41"/>
      <c r="D760" s="42"/>
      <c r="E760" s="43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5"/>
      <c r="W760" s="46"/>
      <c r="X760" s="46"/>
      <c r="Y760" s="41"/>
      <c r="Z760" s="41"/>
      <c r="AA760" s="41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1"/>
      <c r="AP760" s="41"/>
      <c r="AQ760" s="41"/>
      <c r="AR760" s="41"/>
      <c r="AS760" s="47"/>
      <c r="AT760" s="47"/>
      <c r="AU760" s="47"/>
      <c r="AV760" s="41"/>
      <c r="AW760" s="41"/>
      <c r="AX760" s="41"/>
      <c r="AY760" s="41"/>
      <c r="AZ760" s="41"/>
      <c r="BA760" s="41"/>
    </row>
    <row r="761" ht="21.0" customHeight="1">
      <c r="A761" s="1"/>
      <c r="B761" s="40"/>
      <c r="C761" s="41"/>
      <c r="D761" s="42"/>
      <c r="E761" s="43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5"/>
      <c r="W761" s="46"/>
      <c r="X761" s="46"/>
      <c r="Y761" s="41"/>
      <c r="Z761" s="41"/>
      <c r="AA761" s="41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1"/>
      <c r="AP761" s="41"/>
      <c r="AQ761" s="41"/>
      <c r="AR761" s="41"/>
      <c r="AS761" s="47"/>
      <c r="AT761" s="47"/>
      <c r="AU761" s="47"/>
      <c r="AV761" s="41"/>
      <c r="AW761" s="41"/>
      <c r="AX761" s="41"/>
      <c r="AY761" s="41"/>
      <c r="AZ761" s="41"/>
      <c r="BA761" s="41"/>
    </row>
    <row r="762" ht="21.0" customHeight="1">
      <c r="A762" s="1"/>
      <c r="B762" s="40"/>
      <c r="C762" s="41"/>
      <c r="D762" s="42"/>
      <c r="E762" s="43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5"/>
      <c r="W762" s="46"/>
      <c r="X762" s="46"/>
      <c r="Y762" s="41"/>
      <c r="Z762" s="41"/>
      <c r="AA762" s="41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1"/>
      <c r="AP762" s="41"/>
      <c r="AQ762" s="41"/>
      <c r="AR762" s="41"/>
      <c r="AS762" s="47"/>
      <c r="AT762" s="47"/>
      <c r="AU762" s="47"/>
      <c r="AV762" s="41"/>
      <c r="AW762" s="41"/>
      <c r="AX762" s="41"/>
      <c r="AY762" s="41"/>
      <c r="AZ762" s="41"/>
      <c r="BA762" s="41"/>
    </row>
    <row r="763" ht="21.0" customHeight="1">
      <c r="A763" s="1"/>
      <c r="B763" s="40"/>
      <c r="C763" s="41"/>
      <c r="D763" s="42"/>
      <c r="E763" s="43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5"/>
      <c r="W763" s="46"/>
      <c r="X763" s="46"/>
      <c r="Y763" s="41"/>
      <c r="Z763" s="41"/>
      <c r="AA763" s="41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1"/>
      <c r="AP763" s="41"/>
      <c r="AQ763" s="41"/>
      <c r="AR763" s="41"/>
      <c r="AS763" s="47"/>
      <c r="AT763" s="47"/>
      <c r="AU763" s="47"/>
      <c r="AV763" s="41"/>
      <c r="AW763" s="41"/>
      <c r="AX763" s="41"/>
      <c r="AY763" s="41"/>
      <c r="AZ763" s="41"/>
      <c r="BA763" s="41"/>
    </row>
    <row r="764" ht="21.0" customHeight="1">
      <c r="A764" s="1"/>
      <c r="B764" s="40"/>
      <c r="C764" s="41"/>
      <c r="D764" s="42"/>
      <c r="E764" s="43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5"/>
      <c r="W764" s="46"/>
      <c r="X764" s="46"/>
      <c r="Y764" s="41"/>
      <c r="Z764" s="41"/>
      <c r="AA764" s="41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1"/>
      <c r="AP764" s="41"/>
      <c r="AQ764" s="41"/>
      <c r="AR764" s="41"/>
      <c r="AS764" s="47"/>
      <c r="AT764" s="47"/>
      <c r="AU764" s="47"/>
      <c r="AV764" s="41"/>
      <c r="AW764" s="41"/>
      <c r="AX764" s="41"/>
      <c r="AY764" s="41"/>
      <c r="AZ764" s="41"/>
      <c r="BA764" s="41"/>
    </row>
    <row r="765" ht="21.0" customHeight="1">
      <c r="A765" s="1"/>
      <c r="B765" s="40"/>
      <c r="C765" s="41"/>
      <c r="D765" s="42"/>
      <c r="E765" s="43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5"/>
      <c r="W765" s="46"/>
      <c r="X765" s="46"/>
      <c r="Y765" s="41"/>
      <c r="Z765" s="41"/>
      <c r="AA765" s="41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1"/>
      <c r="AP765" s="41"/>
      <c r="AQ765" s="41"/>
      <c r="AR765" s="41"/>
      <c r="AS765" s="47"/>
      <c r="AT765" s="47"/>
      <c r="AU765" s="47"/>
      <c r="AV765" s="41"/>
      <c r="AW765" s="41"/>
      <c r="AX765" s="41"/>
      <c r="AY765" s="41"/>
      <c r="AZ765" s="41"/>
      <c r="BA765" s="41"/>
    </row>
    <row r="766" ht="21.0" customHeight="1">
      <c r="A766" s="1"/>
      <c r="B766" s="40"/>
      <c r="C766" s="41"/>
      <c r="D766" s="42"/>
      <c r="E766" s="43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5"/>
      <c r="W766" s="46"/>
      <c r="X766" s="46"/>
      <c r="Y766" s="41"/>
      <c r="Z766" s="41"/>
      <c r="AA766" s="41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1"/>
      <c r="AP766" s="41"/>
      <c r="AQ766" s="41"/>
      <c r="AR766" s="41"/>
      <c r="AS766" s="47"/>
      <c r="AT766" s="47"/>
      <c r="AU766" s="47"/>
      <c r="AV766" s="41"/>
      <c r="AW766" s="41"/>
      <c r="AX766" s="41"/>
      <c r="AY766" s="41"/>
      <c r="AZ766" s="41"/>
      <c r="BA766" s="41"/>
    </row>
    <row r="767" ht="21.0" customHeight="1">
      <c r="A767" s="1"/>
      <c r="B767" s="40"/>
      <c r="C767" s="41"/>
      <c r="D767" s="42"/>
      <c r="E767" s="43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5"/>
      <c r="W767" s="46"/>
      <c r="X767" s="46"/>
      <c r="Y767" s="41"/>
      <c r="Z767" s="41"/>
      <c r="AA767" s="41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1"/>
      <c r="AP767" s="41"/>
      <c r="AQ767" s="41"/>
      <c r="AR767" s="41"/>
      <c r="AS767" s="47"/>
      <c r="AT767" s="47"/>
      <c r="AU767" s="47"/>
      <c r="AV767" s="41"/>
      <c r="AW767" s="41"/>
      <c r="AX767" s="41"/>
      <c r="AY767" s="41"/>
      <c r="AZ767" s="41"/>
      <c r="BA767" s="41"/>
    </row>
    <row r="768" ht="21.0" customHeight="1">
      <c r="A768" s="1"/>
      <c r="B768" s="40"/>
      <c r="C768" s="41"/>
      <c r="D768" s="42"/>
      <c r="E768" s="43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5"/>
      <c r="W768" s="46"/>
      <c r="X768" s="46"/>
      <c r="Y768" s="41"/>
      <c r="Z768" s="41"/>
      <c r="AA768" s="41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1"/>
      <c r="AP768" s="41"/>
      <c r="AQ768" s="41"/>
      <c r="AR768" s="41"/>
      <c r="AS768" s="47"/>
      <c r="AT768" s="47"/>
      <c r="AU768" s="47"/>
      <c r="AV768" s="41"/>
      <c r="AW768" s="41"/>
      <c r="AX768" s="41"/>
      <c r="AY768" s="41"/>
      <c r="AZ768" s="41"/>
      <c r="BA768" s="41"/>
    </row>
    <row r="769" ht="21.0" customHeight="1">
      <c r="A769" s="1"/>
      <c r="B769" s="40"/>
      <c r="C769" s="41"/>
      <c r="D769" s="42"/>
      <c r="E769" s="43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5"/>
      <c r="W769" s="46"/>
      <c r="X769" s="46"/>
      <c r="Y769" s="41"/>
      <c r="Z769" s="41"/>
      <c r="AA769" s="41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1"/>
      <c r="AP769" s="41"/>
      <c r="AQ769" s="41"/>
      <c r="AR769" s="41"/>
      <c r="AS769" s="47"/>
      <c r="AT769" s="47"/>
      <c r="AU769" s="47"/>
      <c r="AV769" s="41"/>
      <c r="AW769" s="41"/>
      <c r="AX769" s="41"/>
      <c r="AY769" s="41"/>
      <c r="AZ769" s="41"/>
      <c r="BA769" s="41"/>
    </row>
    <row r="770" ht="21.0" customHeight="1">
      <c r="A770" s="1"/>
      <c r="B770" s="40"/>
      <c r="C770" s="41"/>
      <c r="D770" s="42"/>
      <c r="E770" s="43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5"/>
      <c r="W770" s="46"/>
      <c r="X770" s="46"/>
      <c r="Y770" s="41"/>
      <c r="Z770" s="41"/>
      <c r="AA770" s="41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1"/>
      <c r="AP770" s="41"/>
      <c r="AQ770" s="41"/>
      <c r="AR770" s="41"/>
      <c r="AS770" s="47"/>
      <c r="AT770" s="47"/>
      <c r="AU770" s="47"/>
      <c r="AV770" s="41"/>
      <c r="AW770" s="41"/>
      <c r="AX770" s="41"/>
      <c r="AY770" s="41"/>
      <c r="AZ770" s="41"/>
      <c r="BA770" s="41"/>
    </row>
    <row r="771" ht="21.0" customHeight="1">
      <c r="A771" s="1"/>
      <c r="B771" s="40"/>
      <c r="C771" s="41"/>
      <c r="D771" s="42"/>
      <c r="E771" s="43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5"/>
      <c r="W771" s="46"/>
      <c r="X771" s="46"/>
      <c r="Y771" s="41"/>
      <c r="Z771" s="41"/>
      <c r="AA771" s="41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1"/>
      <c r="AP771" s="41"/>
      <c r="AQ771" s="41"/>
      <c r="AR771" s="41"/>
      <c r="AS771" s="47"/>
      <c r="AT771" s="47"/>
      <c r="AU771" s="47"/>
      <c r="AV771" s="41"/>
      <c r="AW771" s="41"/>
      <c r="AX771" s="41"/>
      <c r="AY771" s="41"/>
      <c r="AZ771" s="41"/>
      <c r="BA771" s="41"/>
    </row>
    <row r="772" ht="21.0" customHeight="1">
      <c r="A772" s="1"/>
      <c r="B772" s="40"/>
      <c r="C772" s="41"/>
      <c r="D772" s="42"/>
      <c r="E772" s="43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5"/>
      <c r="W772" s="46"/>
      <c r="X772" s="46"/>
      <c r="Y772" s="41"/>
      <c r="Z772" s="41"/>
      <c r="AA772" s="41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1"/>
      <c r="AP772" s="41"/>
      <c r="AQ772" s="41"/>
      <c r="AR772" s="41"/>
      <c r="AS772" s="47"/>
      <c r="AT772" s="47"/>
      <c r="AU772" s="47"/>
      <c r="AV772" s="41"/>
      <c r="AW772" s="41"/>
      <c r="AX772" s="41"/>
      <c r="AY772" s="41"/>
      <c r="AZ772" s="41"/>
      <c r="BA772" s="41"/>
    </row>
    <row r="773" ht="21.0" customHeight="1">
      <c r="A773" s="1"/>
      <c r="B773" s="40"/>
      <c r="C773" s="41"/>
      <c r="D773" s="42"/>
      <c r="E773" s="43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5"/>
      <c r="W773" s="46"/>
      <c r="X773" s="46"/>
      <c r="Y773" s="41"/>
      <c r="Z773" s="41"/>
      <c r="AA773" s="41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1"/>
      <c r="AP773" s="41"/>
      <c r="AQ773" s="41"/>
      <c r="AR773" s="41"/>
      <c r="AS773" s="47"/>
      <c r="AT773" s="47"/>
      <c r="AU773" s="47"/>
      <c r="AV773" s="41"/>
      <c r="AW773" s="41"/>
      <c r="AX773" s="41"/>
      <c r="AY773" s="41"/>
      <c r="AZ773" s="41"/>
      <c r="BA773" s="41"/>
    </row>
    <row r="774" ht="21.0" customHeight="1">
      <c r="A774" s="1"/>
      <c r="B774" s="40"/>
      <c r="C774" s="41"/>
      <c r="D774" s="42"/>
      <c r="E774" s="43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5"/>
      <c r="W774" s="46"/>
      <c r="X774" s="46"/>
      <c r="Y774" s="41"/>
      <c r="Z774" s="41"/>
      <c r="AA774" s="41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1"/>
      <c r="AP774" s="41"/>
      <c r="AQ774" s="41"/>
      <c r="AR774" s="41"/>
      <c r="AS774" s="47"/>
      <c r="AT774" s="47"/>
      <c r="AU774" s="47"/>
      <c r="AV774" s="41"/>
      <c r="AW774" s="41"/>
      <c r="AX774" s="41"/>
      <c r="AY774" s="41"/>
      <c r="AZ774" s="41"/>
      <c r="BA774" s="41"/>
    </row>
    <row r="775" ht="21.0" customHeight="1">
      <c r="A775" s="1"/>
      <c r="B775" s="40"/>
      <c r="C775" s="41"/>
      <c r="D775" s="42"/>
      <c r="E775" s="43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5"/>
      <c r="W775" s="46"/>
      <c r="X775" s="46"/>
      <c r="Y775" s="41"/>
      <c r="Z775" s="41"/>
      <c r="AA775" s="41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1"/>
      <c r="AP775" s="41"/>
      <c r="AQ775" s="41"/>
      <c r="AR775" s="41"/>
      <c r="AS775" s="47"/>
      <c r="AT775" s="47"/>
      <c r="AU775" s="47"/>
      <c r="AV775" s="41"/>
      <c r="AW775" s="41"/>
      <c r="AX775" s="41"/>
      <c r="AY775" s="41"/>
      <c r="AZ775" s="41"/>
      <c r="BA775" s="41"/>
    </row>
    <row r="776" ht="21.0" customHeight="1">
      <c r="A776" s="1"/>
      <c r="B776" s="40"/>
      <c r="C776" s="41"/>
      <c r="D776" s="42"/>
      <c r="E776" s="43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5"/>
      <c r="W776" s="46"/>
      <c r="X776" s="46"/>
      <c r="Y776" s="41"/>
      <c r="Z776" s="41"/>
      <c r="AA776" s="41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1"/>
      <c r="AP776" s="41"/>
      <c r="AQ776" s="41"/>
      <c r="AR776" s="41"/>
      <c r="AS776" s="47"/>
      <c r="AT776" s="47"/>
      <c r="AU776" s="47"/>
      <c r="AV776" s="41"/>
      <c r="AW776" s="41"/>
      <c r="AX776" s="41"/>
      <c r="AY776" s="41"/>
      <c r="AZ776" s="41"/>
      <c r="BA776" s="41"/>
    </row>
    <row r="777" ht="21.0" customHeight="1">
      <c r="A777" s="1"/>
      <c r="B777" s="40"/>
      <c r="C777" s="41"/>
      <c r="D777" s="42"/>
      <c r="E777" s="43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5"/>
      <c r="W777" s="46"/>
      <c r="X777" s="46"/>
      <c r="Y777" s="41"/>
      <c r="Z777" s="41"/>
      <c r="AA777" s="41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1"/>
      <c r="AP777" s="41"/>
      <c r="AQ777" s="41"/>
      <c r="AR777" s="41"/>
      <c r="AS777" s="47"/>
      <c r="AT777" s="47"/>
      <c r="AU777" s="47"/>
      <c r="AV777" s="41"/>
      <c r="AW777" s="41"/>
      <c r="AX777" s="41"/>
      <c r="AY777" s="41"/>
      <c r="AZ777" s="41"/>
      <c r="BA777" s="41"/>
    </row>
    <row r="778" ht="21.0" customHeight="1">
      <c r="A778" s="1"/>
      <c r="B778" s="40"/>
      <c r="C778" s="41"/>
      <c r="D778" s="42"/>
      <c r="E778" s="43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5"/>
      <c r="W778" s="46"/>
      <c r="X778" s="46"/>
      <c r="Y778" s="41"/>
      <c r="Z778" s="41"/>
      <c r="AA778" s="41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1"/>
      <c r="AP778" s="41"/>
      <c r="AQ778" s="41"/>
      <c r="AR778" s="41"/>
      <c r="AS778" s="47"/>
      <c r="AT778" s="47"/>
      <c r="AU778" s="47"/>
      <c r="AV778" s="41"/>
      <c r="AW778" s="41"/>
      <c r="AX778" s="41"/>
      <c r="AY778" s="41"/>
      <c r="AZ778" s="41"/>
      <c r="BA778" s="41"/>
    </row>
    <row r="779" ht="21.0" customHeight="1">
      <c r="A779" s="1"/>
      <c r="B779" s="40"/>
      <c r="C779" s="41"/>
      <c r="D779" s="42"/>
      <c r="E779" s="43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5"/>
      <c r="W779" s="46"/>
      <c r="X779" s="46"/>
      <c r="Y779" s="41"/>
      <c r="Z779" s="41"/>
      <c r="AA779" s="41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1"/>
      <c r="AP779" s="41"/>
      <c r="AQ779" s="41"/>
      <c r="AR779" s="41"/>
      <c r="AS779" s="47"/>
      <c r="AT779" s="47"/>
      <c r="AU779" s="47"/>
      <c r="AV779" s="41"/>
      <c r="AW779" s="41"/>
      <c r="AX779" s="41"/>
      <c r="AY779" s="41"/>
      <c r="AZ779" s="41"/>
      <c r="BA779" s="41"/>
    </row>
    <row r="780" ht="21.0" customHeight="1">
      <c r="A780" s="1"/>
      <c r="B780" s="40"/>
      <c r="C780" s="41"/>
      <c r="D780" s="42"/>
      <c r="E780" s="43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5"/>
      <c r="W780" s="46"/>
      <c r="X780" s="46"/>
      <c r="Y780" s="41"/>
      <c r="Z780" s="41"/>
      <c r="AA780" s="41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1"/>
      <c r="AP780" s="41"/>
      <c r="AQ780" s="41"/>
      <c r="AR780" s="41"/>
      <c r="AS780" s="47"/>
      <c r="AT780" s="47"/>
      <c r="AU780" s="47"/>
      <c r="AV780" s="41"/>
      <c r="AW780" s="41"/>
      <c r="AX780" s="41"/>
      <c r="AY780" s="41"/>
      <c r="AZ780" s="41"/>
      <c r="BA780" s="41"/>
    </row>
    <row r="781" ht="21.0" customHeight="1">
      <c r="A781" s="1"/>
      <c r="B781" s="40"/>
      <c r="C781" s="41"/>
      <c r="D781" s="42"/>
      <c r="E781" s="43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5"/>
      <c r="W781" s="46"/>
      <c r="X781" s="46"/>
      <c r="Y781" s="41"/>
      <c r="Z781" s="41"/>
      <c r="AA781" s="41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1"/>
      <c r="AP781" s="41"/>
      <c r="AQ781" s="41"/>
      <c r="AR781" s="41"/>
      <c r="AS781" s="47"/>
      <c r="AT781" s="47"/>
      <c r="AU781" s="47"/>
      <c r="AV781" s="41"/>
      <c r="AW781" s="41"/>
      <c r="AX781" s="41"/>
      <c r="AY781" s="41"/>
      <c r="AZ781" s="41"/>
      <c r="BA781" s="41"/>
    </row>
    <row r="782" ht="21.0" customHeight="1">
      <c r="A782" s="1"/>
      <c r="B782" s="40"/>
      <c r="C782" s="41"/>
      <c r="D782" s="42"/>
      <c r="E782" s="43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5"/>
      <c r="W782" s="46"/>
      <c r="X782" s="46"/>
      <c r="Y782" s="41"/>
      <c r="Z782" s="41"/>
      <c r="AA782" s="41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1"/>
      <c r="AP782" s="41"/>
      <c r="AQ782" s="41"/>
      <c r="AR782" s="41"/>
      <c r="AS782" s="47"/>
      <c r="AT782" s="47"/>
      <c r="AU782" s="47"/>
      <c r="AV782" s="41"/>
      <c r="AW782" s="41"/>
      <c r="AX782" s="41"/>
      <c r="AY782" s="41"/>
      <c r="AZ782" s="41"/>
      <c r="BA782" s="41"/>
    </row>
    <row r="783" ht="21.0" customHeight="1">
      <c r="A783" s="1"/>
      <c r="B783" s="40"/>
      <c r="C783" s="41"/>
      <c r="D783" s="42"/>
      <c r="E783" s="43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5"/>
      <c r="W783" s="46"/>
      <c r="X783" s="46"/>
      <c r="Y783" s="41"/>
      <c r="Z783" s="41"/>
      <c r="AA783" s="41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1"/>
      <c r="AP783" s="41"/>
      <c r="AQ783" s="41"/>
      <c r="AR783" s="41"/>
      <c r="AS783" s="47"/>
      <c r="AT783" s="47"/>
      <c r="AU783" s="47"/>
      <c r="AV783" s="41"/>
      <c r="AW783" s="41"/>
      <c r="AX783" s="41"/>
      <c r="AY783" s="41"/>
      <c r="AZ783" s="41"/>
      <c r="BA783" s="41"/>
    </row>
    <row r="784" ht="21.0" customHeight="1">
      <c r="A784" s="1"/>
      <c r="B784" s="40"/>
      <c r="C784" s="41"/>
      <c r="D784" s="42"/>
      <c r="E784" s="43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5"/>
      <c r="W784" s="46"/>
      <c r="X784" s="46"/>
      <c r="Y784" s="41"/>
      <c r="Z784" s="41"/>
      <c r="AA784" s="41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1"/>
      <c r="AP784" s="41"/>
      <c r="AQ784" s="41"/>
      <c r="AR784" s="41"/>
      <c r="AS784" s="47"/>
      <c r="AT784" s="47"/>
      <c r="AU784" s="47"/>
      <c r="AV784" s="41"/>
      <c r="AW784" s="41"/>
      <c r="AX784" s="41"/>
      <c r="AY784" s="41"/>
      <c r="AZ784" s="41"/>
      <c r="BA784" s="41"/>
    </row>
    <row r="785" ht="21.0" customHeight="1">
      <c r="A785" s="1"/>
      <c r="B785" s="40"/>
      <c r="C785" s="41"/>
      <c r="D785" s="42"/>
      <c r="E785" s="43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5"/>
      <c r="W785" s="46"/>
      <c r="X785" s="46"/>
      <c r="Y785" s="41"/>
      <c r="Z785" s="41"/>
      <c r="AA785" s="41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1"/>
      <c r="AP785" s="41"/>
      <c r="AQ785" s="41"/>
      <c r="AR785" s="41"/>
      <c r="AS785" s="47"/>
      <c r="AT785" s="47"/>
      <c r="AU785" s="47"/>
      <c r="AV785" s="41"/>
      <c r="AW785" s="41"/>
      <c r="AX785" s="41"/>
      <c r="AY785" s="41"/>
      <c r="AZ785" s="41"/>
      <c r="BA785" s="41"/>
    </row>
    <row r="786" ht="21.0" customHeight="1">
      <c r="A786" s="1"/>
      <c r="B786" s="40"/>
      <c r="C786" s="41"/>
      <c r="D786" s="42"/>
      <c r="E786" s="43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5"/>
      <c r="W786" s="46"/>
      <c r="X786" s="46"/>
      <c r="Y786" s="41"/>
      <c r="Z786" s="41"/>
      <c r="AA786" s="41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1"/>
      <c r="AP786" s="41"/>
      <c r="AQ786" s="41"/>
      <c r="AR786" s="41"/>
      <c r="AS786" s="47"/>
      <c r="AT786" s="47"/>
      <c r="AU786" s="47"/>
      <c r="AV786" s="41"/>
      <c r="AW786" s="41"/>
      <c r="AX786" s="41"/>
      <c r="AY786" s="41"/>
      <c r="AZ786" s="41"/>
      <c r="BA786" s="41"/>
    </row>
    <row r="787" ht="21.0" customHeight="1">
      <c r="A787" s="1"/>
      <c r="B787" s="40"/>
      <c r="C787" s="41"/>
      <c r="D787" s="42"/>
      <c r="E787" s="43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5"/>
      <c r="W787" s="46"/>
      <c r="X787" s="46"/>
      <c r="Y787" s="41"/>
      <c r="Z787" s="41"/>
      <c r="AA787" s="41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1"/>
      <c r="AP787" s="41"/>
      <c r="AQ787" s="41"/>
      <c r="AR787" s="41"/>
      <c r="AS787" s="47"/>
      <c r="AT787" s="47"/>
      <c r="AU787" s="47"/>
      <c r="AV787" s="41"/>
      <c r="AW787" s="41"/>
      <c r="AX787" s="41"/>
      <c r="AY787" s="41"/>
      <c r="AZ787" s="41"/>
      <c r="BA787" s="41"/>
    </row>
    <row r="788" ht="21.0" customHeight="1">
      <c r="A788" s="1"/>
      <c r="B788" s="40"/>
      <c r="C788" s="41"/>
      <c r="D788" s="42"/>
      <c r="E788" s="43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5"/>
      <c r="W788" s="46"/>
      <c r="X788" s="46"/>
      <c r="Y788" s="41"/>
      <c r="Z788" s="41"/>
      <c r="AA788" s="41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1"/>
      <c r="AP788" s="41"/>
      <c r="AQ788" s="41"/>
      <c r="AR788" s="41"/>
      <c r="AS788" s="47"/>
      <c r="AT788" s="47"/>
      <c r="AU788" s="47"/>
      <c r="AV788" s="41"/>
      <c r="AW788" s="41"/>
      <c r="AX788" s="41"/>
      <c r="AY788" s="41"/>
      <c r="AZ788" s="41"/>
      <c r="BA788" s="41"/>
    </row>
    <row r="789" ht="21.0" customHeight="1">
      <c r="A789" s="1"/>
      <c r="B789" s="40"/>
      <c r="C789" s="41"/>
      <c r="D789" s="42"/>
      <c r="E789" s="43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5"/>
      <c r="W789" s="46"/>
      <c r="X789" s="46"/>
      <c r="Y789" s="41"/>
      <c r="Z789" s="41"/>
      <c r="AA789" s="41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1"/>
      <c r="AP789" s="41"/>
      <c r="AQ789" s="41"/>
      <c r="AR789" s="41"/>
      <c r="AS789" s="47"/>
      <c r="AT789" s="47"/>
      <c r="AU789" s="47"/>
      <c r="AV789" s="41"/>
      <c r="AW789" s="41"/>
      <c r="AX789" s="41"/>
      <c r="AY789" s="41"/>
      <c r="AZ789" s="41"/>
      <c r="BA789" s="41"/>
    </row>
    <row r="790" ht="21.0" customHeight="1">
      <c r="A790" s="1"/>
      <c r="B790" s="40"/>
      <c r="C790" s="41"/>
      <c r="D790" s="42"/>
      <c r="E790" s="43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5"/>
      <c r="W790" s="46"/>
      <c r="X790" s="46"/>
      <c r="Y790" s="41"/>
      <c r="Z790" s="41"/>
      <c r="AA790" s="41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1"/>
      <c r="AP790" s="41"/>
      <c r="AQ790" s="41"/>
      <c r="AR790" s="41"/>
      <c r="AS790" s="47"/>
      <c r="AT790" s="47"/>
      <c r="AU790" s="47"/>
      <c r="AV790" s="41"/>
      <c r="AW790" s="41"/>
      <c r="AX790" s="41"/>
      <c r="AY790" s="41"/>
      <c r="AZ790" s="41"/>
      <c r="BA790" s="41"/>
    </row>
    <row r="791" ht="21.0" customHeight="1">
      <c r="A791" s="1"/>
      <c r="B791" s="40"/>
      <c r="C791" s="41"/>
      <c r="D791" s="42"/>
      <c r="E791" s="43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5"/>
      <c r="W791" s="46"/>
      <c r="X791" s="46"/>
      <c r="Y791" s="41"/>
      <c r="Z791" s="41"/>
      <c r="AA791" s="41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1"/>
      <c r="AP791" s="41"/>
      <c r="AQ791" s="41"/>
      <c r="AR791" s="41"/>
      <c r="AS791" s="47"/>
      <c r="AT791" s="47"/>
      <c r="AU791" s="47"/>
      <c r="AV791" s="41"/>
      <c r="AW791" s="41"/>
      <c r="AX791" s="41"/>
      <c r="AY791" s="41"/>
      <c r="AZ791" s="41"/>
      <c r="BA791" s="41"/>
    </row>
    <row r="792" ht="21.0" customHeight="1">
      <c r="A792" s="1"/>
      <c r="B792" s="40"/>
      <c r="C792" s="41"/>
      <c r="D792" s="42"/>
      <c r="E792" s="43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5"/>
      <c r="W792" s="46"/>
      <c r="X792" s="46"/>
      <c r="Y792" s="41"/>
      <c r="Z792" s="41"/>
      <c r="AA792" s="41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1"/>
      <c r="AP792" s="41"/>
      <c r="AQ792" s="41"/>
      <c r="AR792" s="41"/>
      <c r="AS792" s="47"/>
      <c r="AT792" s="47"/>
      <c r="AU792" s="47"/>
      <c r="AV792" s="41"/>
      <c r="AW792" s="41"/>
      <c r="AX792" s="41"/>
      <c r="AY792" s="41"/>
      <c r="AZ792" s="41"/>
      <c r="BA792" s="41"/>
    </row>
    <row r="793" ht="21.0" customHeight="1">
      <c r="A793" s="1"/>
      <c r="B793" s="40"/>
      <c r="C793" s="41"/>
      <c r="D793" s="42"/>
      <c r="E793" s="43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5"/>
      <c r="W793" s="46"/>
      <c r="X793" s="46"/>
      <c r="Y793" s="41"/>
      <c r="Z793" s="41"/>
      <c r="AA793" s="41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1"/>
      <c r="AP793" s="41"/>
      <c r="AQ793" s="41"/>
      <c r="AR793" s="41"/>
      <c r="AS793" s="47"/>
      <c r="AT793" s="47"/>
      <c r="AU793" s="47"/>
      <c r="AV793" s="41"/>
      <c r="AW793" s="41"/>
      <c r="AX793" s="41"/>
      <c r="AY793" s="41"/>
      <c r="AZ793" s="41"/>
      <c r="BA793" s="41"/>
    </row>
    <row r="794" ht="21.0" customHeight="1">
      <c r="A794" s="1"/>
      <c r="B794" s="40"/>
      <c r="C794" s="41"/>
      <c r="D794" s="42"/>
      <c r="E794" s="43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5"/>
      <c r="W794" s="46"/>
      <c r="X794" s="46"/>
      <c r="Y794" s="41"/>
      <c r="Z794" s="41"/>
      <c r="AA794" s="41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1"/>
      <c r="AP794" s="41"/>
      <c r="AQ794" s="41"/>
      <c r="AR794" s="41"/>
      <c r="AS794" s="47"/>
      <c r="AT794" s="47"/>
      <c r="AU794" s="47"/>
      <c r="AV794" s="41"/>
      <c r="AW794" s="41"/>
      <c r="AX794" s="41"/>
      <c r="AY794" s="41"/>
      <c r="AZ794" s="41"/>
      <c r="BA794" s="41"/>
    </row>
    <row r="795" ht="21.0" customHeight="1">
      <c r="A795" s="1"/>
      <c r="B795" s="40"/>
      <c r="C795" s="41"/>
      <c r="D795" s="42"/>
      <c r="E795" s="43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5"/>
      <c r="W795" s="46"/>
      <c r="X795" s="46"/>
      <c r="Y795" s="41"/>
      <c r="Z795" s="41"/>
      <c r="AA795" s="41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1"/>
      <c r="AP795" s="41"/>
      <c r="AQ795" s="41"/>
      <c r="AR795" s="41"/>
      <c r="AS795" s="47"/>
      <c r="AT795" s="47"/>
      <c r="AU795" s="47"/>
      <c r="AV795" s="41"/>
      <c r="AW795" s="41"/>
      <c r="AX795" s="41"/>
      <c r="AY795" s="41"/>
      <c r="AZ795" s="41"/>
      <c r="BA795" s="41"/>
    </row>
    <row r="796" ht="21.0" customHeight="1">
      <c r="A796" s="1"/>
      <c r="B796" s="40"/>
      <c r="C796" s="41"/>
      <c r="D796" s="42"/>
      <c r="E796" s="43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5"/>
      <c r="W796" s="46"/>
      <c r="X796" s="46"/>
      <c r="Y796" s="41"/>
      <c r="Z796" s="41"/>
      <c r="AA796" s="41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1"/>
      <c r="AP796" s="41"/>
      <c r="AQ796" s="41"/>
      <c r="AR796" s="41"/>
      <c r="AS796" s="47"/>
      <c r="AT796" s="47"/>
      <c r="AU796" s="47"/>
      <c r="AV796" s="41"/>
      <c r="AW796" s="41"/>
      <c r="AX796" s="41"/>
      <c r="AY796" s="41"/>
      <c r="AZ796" s="41"/>
      <c r="BA796" s="41"/>
    </row>
    <row r="797" ht="21.0" customHeight="1">
      <c r="A797" s="1"/>
      <c r="B797" s="40"/>
      <c r="C797" s="41"/>
      <c r="D797" s="42"/>
      <c r="E797" s="43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5"/>
      <c r="W797" s="46"/>
      <c r="X797" s="46"/>
      <c r="Y797" s="41"/>
      <c r="Z797" s="41"/>
      <c r="AA797" s="41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1"/>
      <c r="AP797" s="41"/>
      <c r="AQ797" s="41"/>
      <c r="AR797" s="41"/>
      <c r="AS797" s="47"/>
      <c r="AT797" s="47"/>
      <c r="AU797" s="47"/>
      <c r="AV797" s="41"/>
      <c r="AW797" s="41"/>
      <c r="AX797" s="41"/>
      <c r="AY797" s="41"/>
      <c r="AZ797" s="41"/>
      <c r="BA797" s="41"/>
    </row>
    <row r="798" ht="21.0" customHeight="1">
      <c r="A798" s="1"/>
      <c r="B798" s="40"/>
      <c r="C798" s="41"/>
      <c r="D798" s="42"/>
      <c r="E798" s="43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5"/>
      <c r="W798" s="46"/>
      <c r="X798" s="46"/>
      <c r="Y798" s="41"/>
      <c r="Z798" s="41"/>
      <c r="AA798" s="41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1"/>
      <c r="AP798" s="41"/>
      <c r="AQ798" s="41"/>
      <c r="AR798" s="41"/>
      <c r="AS798" s="47"/>
      <c r="AT798" s="47"/>
      <c r="AU798" s="47"/>
      <c r="AV798" s="41"/>
      <c r="AW798" s="41"/>
      <c r="AX798" s="41"/>
      <c r="AY798" s="41"/>
      <c r="AZ798" s="41"/>
      <c r="BA798" s="41"/>
    </row>
    <row r="799" ht="21.0" customHeight="1">
      <c r="A799" s="1"/>
      <c r="B799" s="40"/>
      <c r="C799" s="41"/>
      <c r="D799" s="42"/>
      <c r="E799" s="43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5"/>
      <c r="W799" s="46"/>
      <c r="X799" s="46"/>
      <c r="Y799" s="41"/>
      <c r="Z799" s="41"/>
      <c r="AA799" s="41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1"/>
      <c r="AP799" s="41"/>
      <c r="AQ799" s="41"/>
      <c r="AR799" s="41"/>
      <c r="AS799" s="47"/>
      <c r="AT799" s="47"/>
      <c r="AU799" s="47"/>
      <c r="AV799" s="41"/>
      <c r="AW799" s="41"/>
      <c r="AX799" s="41"/>
      <c r="AY799" s="41"/>
      <c r="AZ799" s="41"/>
      <c r="BA799" s="41"/>
    </row>
    <row r="800" ht="21.0" customHeight="1">
      <c r="A800" s="1"/>
      <c r="B800" s="40"/>
      <c r="C800" s="41"/>
      <c r="D800" s="42"/>
      <c r="E800" s="43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5"/>
      <c r="W800" s="46"/>
      <c r="X800" s="46"/>
      <c r="Y800" s="41"/>
      <c r="Z800" s="41"/>
      <c r="AA800" s="41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1"/>
      <c r="AP800" s="41"/>
      <c r="AQ800" s="41"/>
      <c r="AR800" s="41"/>
      <c r="AS800" s="47"/>
      <c r="AT800" s="47"/>
      <c r="AU800" s="47"/>
      <c r="AV800" s="41"/>
      <c r="AW800" s="41"/>
      <c r="AX800" s="41"/>
      <c r="AY800" s="41"/>
      <c r="AZ800" s="41"/>
      <c r="BA800" s="41"/>
    </row>
    <row r="801" ht="21.0" customHeight="1">
      <c r="A801" s="1"/>
      <c r="B801" s="40"/>
      <c r="C801" s="41"/>
      <c r="D801" s="42"/>
      <c r="E801" s="43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5"/>
      <c r="W801" s="46"/>
      <c r="X801" s="46"/>
      <c r="Y801" s="41"/>
      <c r="Z801" s="41"/>
      <c r="AA801" s="41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1"/>
      <c r="AP801" s="41"/>
      <c r="AQ801" s="41"/>
      <c r="AR801" s="41"/>
      <c r="AS801" s="47"/>
      <c r="AT801" s="47"/>
      <c r="AU801" s="47"/>
      <c r="AV801" s="41"/>
      <c r="AW801" s="41"/>
      <c r="AX801" s="41"/>
      <c r="AY801" s="41"/>
      <c r="AZ801" s="41"/>
      <c r="BA801" s="41"/>
    </row>
    <row r="802" ht="21.0" customHeight="1">
      <c r="A802" s="1"/>
      <c r="B802" s="40"/>
      <c r="C802" s="41"/>
      <c r="D802" s="42"/>
      <c r="E802" s="43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5"/>
      <c r="W802" s="46"/>
      <c r="X802" s="46"/>
      <c r="Y802" s="41"/>
      <c r="Z802" s="41"/>
      <c r="AA802" s="41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1"/>
      <c r="AP802" s="41"/>
      <c r="AQ802" s="41"/>
      <c r="AR802" s="41"/>
      <c r="AS802" s="47"/>
      <c r="AT802" s="47"/>
      <c r="AU802" s="47"/>
      <c r="AV802" s="41"/>
      <c r="AW802" s="41"/>
      <c r="AX802" s="41"/>
      <c r="AY802" s="41"/>
      <c r="AZ802" s="41"/>
      <c r="BA802" s="41"/>
    </row>
    <row r="803" ht="21.0" customHeight="1">
      <c r="A803" s="1"/>
      <c r="B803" s="40"/>
      <c r="C803" s="41"/>
      <c r="D803" s="42"/>
      <c r="E803" s="43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5"/>
      <c r="W803" s="46"/>
      <c r="X803" s="46"/>
      <c r="Y803" s="41"/>
      <c r="Z803" s="41"/>
      <c r="AA803" s="41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1"/>
      <c r="AP803" s="41"/>
      <c r="AQ803" s="41"/>
      <c r="AR803" s="41"/>
      <c r="AS803" s="47"/>
      <c r="AT803" s="47"/>
      <c r="AU803" s="47"/>
      <c r="AV803" s="41"/>
      <c r="AW803" s="41"/>
      <c r="AX803" s="41"/>
      <c r="AY803" s="41"/>
      <c r="AZ803" s="41"/>
      <c r="BA803" s="41"/>
    </row>
    <row r="804" ht="21.0" customHeight="1">
      <c r="A804" s="1"/>
      <c r="B804" s="40"/>
      <c r="C804" s="41"/>
      <c r="D804" s="42"/>
      <c r="E804" s="43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5"/>
      <c r="W804" s="46"/>
      <c r="X804" s="46"/>
      <c r="Y804" s="41"/>
      <c r="Z804" s="41"/>
      <c r="AA804" s="41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1"/>
      <c r="AP804" s="41"/>
      <c r="AQ804" s="41"/>
      <c r="AR804" s="41"/>
      <c r="AS804" s="47"/>
      <c r="AT804" s="47"/>
      <c r="AU804" s="47"/>
      <c r="AV804" s="41"/>
      <c r="AW804" s="41"/>
      <c r="AX804" s="41"/>
      <c r="AY804" s="41"/>
      <c r="AZ804" s="41"/>
      <c r="BA804" s="41"/>
    </row>
    <row r="805" ht="21.0" customHeight="1">
      <c r="A805" s="1"/>
      <c r="B805" s="40"/>
      <c r="C805" s="41"/>
      <c r="D805" s="42"/>
      <c r="E805" s="43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5"/>
      <c r="W805" s="46"/>
      <c r="X805" s="46"/>
      <c r="Y805" s="41"/>
      <c r="Z805" s="41"/>
      <c r="AA805" s="41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1"/>
      <c r="AP805" s="41"/>
      <c r="AQ805" s="41"/>
      <c r="AR805" s="41"/>
      <c r="AS805" s="47"/>
      <c r="AT805" s="47"/>
      <c r="AU805" s="47"/>
      <c r="AV805" s="41"/>
      <c r="AW805" s="41"/>
      <c r="AX805" s="41"/>
      <c r="AY805" s="41"/>
      <c r="AZ805" s="41"/>
      <c r="BA805" s="41"/>
    </row>
    <row r="806" ht="21.0" customHeight="1">
      <c r="A806" s="1"/>
      <c r="B806" s="40"/>
      <c r="C806" s="41"/>
      <c r="D806" s="42"/>
      <c r="E806" s="43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5"/>
      <c r="W806" s="46"/>
      <c r="X806" s="46"/>
      <c r="Y806" s="41"/>
      <c r="Z806" s="41"/>
      <c r="AA806" s="41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1"/>
      <c r="AP806" s="41"/>
      <c r="AQ806" s="41"/>
      <c r="AR806" s="41"/>
      <c r="AS806" s="47"/>
      <c r="AT806" s="47"/>
      <c r="AU806" s="47"/>
      <c r="AV806" s="41"/>
      <c r="AW806" s="41"/>
      <c r="AX806" s="41"/>
      <c r="AY806" s="41"/>
      <c r="AZ806" s="41"/>
      <c r="BA806" s="41"/>
    </row>
    <row r="807" ht="21.0" customHeight="1">
      <c r="A807" s="1"/>
      <c r="B807" s="40"/>
      <c r="C807" s="41"/>
      <c r="D807" s="42"/>
      <c r="E807" s="43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5"/>
      <c r="W807" s="46"/>
      <c r="X807" s="46"/>
      <c r="Y807" s="41"/>
      <c r="Z807" s="41"/>
      <c r="AA807" s="41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1"/>
      <c r="AP807" s="41"/>
      <c r="AQ807" s="41"/>
      <c r="AR807" s="41"/>
      <c r="AS807" s="47"/>
      <c r="AT807" s="47"/>
      <c r="AU807" s="47"/>
      <c r="AV807" s="41"/>
      <c r="AW807" s="41"/>
      <c r="AX807" s="41"/>
      <c r="AY807" s="41"/>
      <c r="AZ807" s="41"/>
      <c r="BA807" s="41"/>
    </row>
    <row r="808" ht="21.0" customHeight="1">
      <c r="A808" s="1"/>
      <c r="B808" s="40"/>
      <c r="C808" s="41"/>
      <c r="D808" s="42"/>
      <c r="E808" s="43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5"/>
      <c r="W808" s="46"/>
      <c r="X808" s="46"/>
      <c r="Y808" s="41"/>
      <c r="Z808" s="41"/>
      <c r="AA808" s="41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1"/>
      <c r="AP808" s="41"/>
      <c r="AQ808" s="41"/>
      <c r="AR808" s="41"/>
      <c r="AS808" s="47"/>
      <c r="AT808" s="47"/>
      <c r="AU808" s="47"/>
      <c r="AV808" s="41"/>
      <c r="AW808" s="41"/>
      <c r="AX808" s="41"/>
      <c r="AY808" s="41"/>
      <c r="AZ808" s="41"/>
      <c r="BA808" s="41"/>
    </row>
    <row r="809" ht="21.0" customHeight="1">
      <c r="A809" s="1"/>
      <c r="B809" s="40"/>
      <c r="C809" s="41"/>
      <c r="D809" s="42"/>
      <c r="E809" s="43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5"/>
      <c r="W809" s="46"/>
      <c r="X809" s="46"/>
      <c r="Y809" s="41"/>
      <c r="Z809" s="41"/>
      <c r="AA809" s="41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1"/>
      <c r="AP809" s="41"/>
      <c r="AQ809" s="41"/>
      <c r="AR809" s="41"/>
      <c r="AS809" s="47"/>
      <c r="AT809" s="47"/>
      <c r="AU809" s="47"/>
      <c r="AV809" s="41"/>
      <c r="AW809" s="41"/>
      <c r="AX809" s="41"/>
      <c r="AY809" s="41"/>
      <c r="AZ809" s="41"/>
      <c r="BA809" s="41"/>
    </row>
    <row r="810" ht="21.0" customHeight="1">
      <c r="A810" s="1"/>
      <c r="B810" s="40"/>
      <c r="C810" s="41"/>
      <c r="D810" s="42"/>
      <c r="E810" s="43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5"/>
      <c r="W810" s="46"/>
      <c r="X810" s="46"/>
      <c r="Y810" s="41"/>
      <c r="Z810" s="41"/>
      <c r="AA810" s="41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1"/>
      <c r="AP810" s="41"/>
      <c r="AQ810" s="41"/>
      <c r="AR810" s="41"/>
      <c r="AS810" s="47"/>
      <c r="AT810" s="47"/>
      <c r="AU810" s="47"/>
      <c r="AV810" s="41"/>
      <c r="AW810" s="41"/>
      <c r="AX810" s="41"/>
      <c r="AY810" s="41"/>
      <c r="AZ810" s="41"/>
      <c r="BA810" s="41"/>
    </row>
    <row r="811" ht="21.0" customHeight="1">
      <c r="A811" s="1"/>
      <c r="B811" s="40"/>
      <c r="C811" s="41"/>
      <c r="D811" s="42"/>
      <c r="E811" s="43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5"/>
      <c r="W811" s="46"/>
      <c r="X811" s="46"/>
      <c r="Y811" s="41"/>
      <c r="Z811" s="41"/>
      <c r="AA811" s="41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1"/>
      <c r="AP811" s="41"/>
      <c r="AQ811" s="41"/>
      <c r="AR811" s="41"/>
      <c r="AS811" s="47"/>
      <c r="AT811" s="47"/>
      <c r="AU811" s="47"/>
      <c r="AV811" s="41"/>
      <c r="AW811" s="41"/>
      <c r="AX811" s="41"/>
      <c r="AY811" s="41"/>
      <c r="AZ811" s="41"/>
      <c r="BA811" s="41"/>
    </row>
    <row r="812" ht="21.0" customHeight="1">
      <c r="A812" s="1"/>
      <c r="B812" s="40"/>
      <c r="C812" s="41"/>
      <c r="D812" s="42"/>
      <c r="E812" s="43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5"/>
      <c r="W812" s="46"/>
      <c r="X812" s="46"/>
      <c r="Y812" s="41"/>
      <c r="Z812" s="41"/>
      <c r="AA812" s="41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1"/>
      <c r="AP812" s="41"/>
      <c r="AQ812" s="41"/>
      <c r="AR812" s="41"/>
      <c r="AS812" s="47"/>
      <c r="AT812" s="47"/>
      <c r="AU812" s="47"/>
      <c r="AV812" s="41"/>
      <c r="AW812" s="41"/>
      <c r="AX812" s="41"/>
      <c r="AY812" s="41"/>
      <c r="AZ812" s="41"/>
      <c r="BA812" s="41"/>
    </row>
    <row r="813" ht="21.0" customHeight="1">
      <c r="A813" s="1"/>
      <c r="B813" s="40"/>
      <c r="C813" s="41"/>
      <c r="D813" s="42"/>
      <c r="E813" s="43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5"/>
      <c r="W813" s="46"/>
      <c r="X813" s="46"/>
      <c r="Y813" s="41"/>
      <c r="Z813" s="41"/>
      <c r="AA813" s="41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1"/>
      <c r="AP813" s="41"/>
      <c r="AQ813" s="41"/>
      <c r="AR813" s="41"/>
      <c r="AS813" s="47"/>
      <c r="AT813" s="47"/>
      <c r="AU813" s="47"/>
      <c r="AV813" s="41"/>
      <c r="AW813" s="41"/>
      <c r="AX813" s="41"/>
      <c r="AY813" s="41"/>
      <c r="AZ813" s="41"/>
      <c r="BA813" s="41"/>
    </row>
    <row r="814" ht="21.0" customHeight="1">
      <c r="A814" s="1"/>
      <c r="B814" s="40"/>
      <c r="C814" s="41"/>
      <c r="D814" s="42"/>
      <c r="E814" s="43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5"/>
      <c r="W814" s="46"/>
      <c r="X814" s="46"/>
      <c r="Y814" s="41"/>
      <c r="Z814" s="41"/>
      <c r="AA814" s="41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1"/>
      <c r="AP814" s="41"/>
      <c r="AQ814" s="41"/>
      <c r="AR814" s="41"/>
      <c r="AS814" s="47"/>
      <c r="AT814" s="47"/>
      <c r="AU814" s="47"/>
      <c r="AV814" s="41"/>
      <c r="AW814" s="41"/>
      <c r="AX814" s="41"/>
      <c r="AY814" s="41"/>
      <c r="AZ814" s="41"/>
      <c r="BA814" s="41"/>
    </row>
    <row r="815" ht="21.0" customHeight="1">
      <c r="A815" s="1"/>
      <c r="B815" s="40"/>
      <c r="C815" s="41"/>
      <c r="D815" s="42"/>
      <c r="E815" s="43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5"/>
      <c r="W815" s="46"/>
      <c r="X815" s="46"/>
      <c r="Y815" s="41"/>
      <c r="Z815" s="41"/>
      <c r="AA815" s="41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1"/>
      <c r="AP815" s="41"/>
      <c r="AQ815" s="41"/>
      <c r="AR815" s="41"/>
      <c r="AS815" s="47"/>
      <c r="AT815" s="47"/>
      <c r="AU815" s="47"/>
      <c r="AV815" s="41"/>
      <c r="AW815" s="41"/>
      <c r="AX815" s="41"/>
      <c r="AY815" s="41"/>
      <c r="AZ815" s="41"/>
      <c r="BA815" s="41"/>
    </row>
    <row r="816" ht="21.0" customHeight="1">
      <c r="A816" s="1"/>
      <c r="B816" s="40"/>
      <c r="C816" s="41"/>
      <c r="D816" s="42"/>
      <c r="E816" s="43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5"/>
      <c r="W816" s="46"/>
      <c r="X816" s="46"/>
      <c r="Y816" s="41"/>
      <c r="Z816" s="41"/>
      <c r="AA816" s="41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1"/>
      <c r="AP816" s="41"/>
      <c r="AQ816" s="41"/>
      <c r="AR816" s="41"/>
      <c r="AS816" s="47"/>
      <c r="AT816" s="47"/>
      <c r="AU816" s="47"/>
      <c r="AV816" s="41"/>
      <c r="AW816" s="41"/>
      <c r="AX816" s="41"/>
      <c r="AY816" s="41"/>
      <c r="AZ816" s="41"/>
      <c r="BA816" s="41"/>
    </row>
    <row r="817" ht="21.0" customHeight="1">
      <c r="A817" s="1"/>
      <c r="B817" s="40"/>
      <c r="C817" s="41"/>
      <c r="D817" s="42"/>
      <c r="E817" s="43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5"/>
      <c r="W817" s="46"/>
      <c r="X817" s="46"/>
      <c r="Y817" s="41"/>
      <c r="Z817" s="41"/>
      <c r="AA817" s="41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1"/>
      <c r="AP817" s="41"/>
      <c r="AQ817" s="41"/>
      <c r="AR817" s="41"/>
      <c r="AS817" s="47"/>
      <c r="AT817" s="47"/>
      <c r="AU817" s="47"/>
      <c r="AV817" s="41"/>
      <c r="AW817" s="41"/>
      <c r="AX817" s="41"/>
      <c r="AY817" s="41"/>
      <c r="AZ817" s="41"/>
      <c r="BA817" s="41"/>
    </row>
    <row r="818" ht="21.0" customHeight="1">
      <c r="A818" s="1"/>
      <c r="B818" s="40"/>
      <c r="C818" s="41"/>
      <c r="D818" s="42"/>
      <c r="E818" s="43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5"/>
      <c r="W818" s="46"/>
      <c r="X818" s="46"/>
      <c r="Y818" s="41"/>
      <c r="Z818" s="41"/>
      <c r="AA818" s="41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1"/>
      <c r="AP818" s="41"/>
      <c r="AQ818" s="41"/>
      <c r="AR818" s="41"/>
      <c r="AS818" s="47"/>
      <c r="AT818" s="47"/>
      <c r="AU818" s="47"/>
      <c r="AV818" s="41"/>
      <c r="AW818" s="41"/>
      <c r="AX818" s="41"/>
      <c r="AY818" s="41"/>
      <c r="AZ818" s="41"/>
      <c r="BA818" s="41"/>
    </row>
    <row r="819" ht="21.0" customHeight="1">
      <c r="A819" s="1"/>
      <c r="B819" s="40"/>
      <c r="C819" s="41"/>
      <c r="D819" s="42"/>
      <c r="E819" s="43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5"/>
      <c r="W819" s="46"/>
      <c r="X819" s="46"/>
      <c r="Y819" s="41"/>
      <c r="Z819" s="41"/>
      <c r="AA819" s="41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1"/>
      <c r="AP819" s="41"/>
      <c r="AQ819" s="41"/>
      <c r="AR819" s="41"/>
      <c r="AS819" s="47"/>
      <c r="AT819" s="47"/>
      <c r="AU819" s="47"/>
      <c r="AV819" s="41"/>
      <c r="AW819" s="41"/>
      <c r="AX819" s="41"/>
      <c r="AY819" s="41"/>
      <c r="AZ819" s="41"/>
      <c r="BA819" s="41"/>
    </row>
    <row r="820" ht="21.0" customHeight="1">
      <c r="A820" s="1"/>
      <c r="B820" s="40"/>
      <c r="C820" s="41"/>
      <c r="D820" s="42"/>
      <c r="E820" s="43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5"/>
      <c r="W820" s="46"/>
      <c r="X820" s="46"/>
      <c r="Y820" s="41"/>
      <c r="Z820" s="41"/>
      <c r="AA820" s="41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1"/>
      <c r="AP820" s="41"/>
      <c r="AQ820" s="41"/>
      <c r="AR820" s="41"/>
      <c r="AS820" s="47"/>
      <c r="AT820" s="47"/>
      <c r="AU820" s="47"/>
      <c r="AV820" s="41"/>
      <c r="AW820" s="41"/>
      <c r="AX820" s="41"/>
      <c r="AY820" s="41"/>
      <c r="AZ820" s="41"/>
      <c r="BA820" s="41"/>
    </row>
    <row r="821" ht="21.0" customHeight="1">
      <c r="A821" s="1"/>
      <c r="B821" s="40"/>
      <c r="C821" s="41"/>
      <c r="D821" s="42"/>
      <c r="E821" s="43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5"/>
      <c r="W821" s="46"/>
      <c r="X821" s="46"/>
      <c r="Y821" s="41"/>
      <c r="Z821" s="41"/>
      <c r="AA821" s="41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1"/>
      <c r="AP821" s="41"/>
      <c r="AQ821" s="41"/>
      <c r="AR821" s="41"/>
      <c r="AS821" s="47"/>
      <c r="AT821" s="47"/>
      <c r="AU821" s="47"/>
      <c r="AV821" s="41"/>
      <c r="AW821" s="41"/>
      <c r="AX821" s="41"/>
      <c r="AY821" s="41"/>
      <c r="AZ821" s="41"/>
      <c r="BA821" s="41"/>
    </row>
    <row r="822" ht="21.0" customHeight="1">
      <c r="A822" s="1"/>
      <c r="B822" s="40"/>
      <c r="C822" s="41"/>
      <c r="D822" s="42"/>
      <c r="E822" s="43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5"/>
      <c r="W822" s="46"/>
      <c r="X822" s="46"/>
      <c r="Y822" s="41"/>
      <c r="Z822" s="41"/>
      <c r="AA822" s="41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1"/>
      <c r="AP822" s="41"/>
      <c r="AQ822" s="41"/>
      <c r="AR822" s="41"/>
      <c r="AS822" s="47"/>
      <c r="AT822" s="47"/>
      <c r="AU822" s="47"/>
      <c r="AV822" s="41"/>
      <c r="AW822" s="41"/>
      <c r="AX822" s="41"/>
      <c r="AY822" s="41"/>
      <c r="AZ822" s="41"/>
      <c r="BA822" s="41"/>
    </row>
    <row r="823" ht="21.0" customHeight="1">
      <c r="A823" s="1"/>
      <c r="B823" s="40"/>
      <c r="C823" s="41"/>
      <c r="D823" s="42"/>
      <c r="E823" s="43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5"/>
      <c r="W823" s="46"/>
      <c r="X823" s="46"/>
      <c r="Y823" s="41"/>
      <c r="Z823" s="41"/>
      <c r="AA823" s="41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1"/>
      <c r="AP823" s="41"/>
      <c r="AQ823" s="41"/>
      <c r="AR823" s="41"/>
      <c r="AS823" s="47"/>
      <c r="AT823" s="47"/>
      <c r="AU823" s="47"/>
      <c r="AV823" s="41"/>
      <c r="AW823" s="41"/>
      <c r="AX823" s="41"/>
      <c r="AY823" s="41"/>
      <c r="AZ823" s="41"/>
      <c r="BA823" s="41"/>
    </row>
    <row r="824" ht="21.0" customHeight="1">
      <c r="A824" s="1"/>
      <c r="B824" s="40"/>
      <c r="C824" s="41"/>
      <c r="D824" s="42"/>
      <c r="E824" s="43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5"/>
      <c r="W824" s="46"/>
      <c r="X824" s="46"/>
      <c r="Y824" s="41"/>
      <c r="Z824" s="41"/>
      <c r="AA824" s="41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1"/>
      <c r="AP824" s="41"/>
      <c r="AQ824" s="41"/>
      <c r="AR824" s="41"/>
      <c r="AS824" s="47"/>
      <c r="AT824" s="47"/>
      <c r="AU824" s="47"/>
      <c r="AV824" s="41"/>
      <c r="AW824" s="41"/>
      <c r="AX824" s="41"/>
      <c r="AY824" s="41"/>
      <c r="AZ824" s="41"/>
      <c r="BA824" s="41"/>
    </row>
    <row r="825" ht="21.0" customHeight="1">
      <c r="A825" s="1"/>
      <c r="B825" s="40"/>
      <c r="C825" s="41"/>
      <c r="D825" s="42"/>
      <c r="E825" s="43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5"/>
      <c r="W825" s="46"/>
      <c r="X825" s="46"/>
      <c r="Y825" s="41"/>
      <c r="Z825" s="41"/>
      <c r="AA825" s="41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1"/>
      <c r="AP825" s="41"/>
      <c r="AQ825" s="41"/>
      <c r="AR825" s="41"/>
      <c r="AS825" s="47"/>
      <c r="AT825" s="47"/>
      <c r="AU825" s="47"/>
      <c r="AV825" s="41"/>
      <c r="AW825" s="41"/>
      <c r="AX825" s="41"/>
      <c r="AY825" s="41"/>
      <c r="AZ825" s="41"/>
      <c r="BA825" s="41"/>
    </row>
    <row r="826" ht="21.0" customHeight="1">
      <c r="A826" s="1"/>
      <c r="B826" s="40"/>
      <c r="C826" s="41"/>
      <c r="D826" s="42"/>
      <c r="E826" s="43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5"/>
      <c r="W826" s="46"/>
      <c r="X826" s="46"/>
      <c r="Y826" s="41"/>
      <c r="Z826" s="41"/>
      <c r="AA826" s="41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1"/>
      <c r="AP826" s="41"/>
      <c r="AQ826" s="41"/>
      <c r="AR826" s="41"/>
      <c r="AS826" s="47"/>
      <c r="AT826" s="47"/>
      <c r="AU826" s="47"/>
      <c r="AV826" s="41"/>
      <c r="AW826" s="41"/>
      <c r="AX826" s="41"/>
      <c r="AY826" s="41"/>
      <c r="AZ826" s="41"/>
      <c r="BA826" s="41"/>
    </row>
    <row r="827" ht="21.0" customHeight="1">
      <c r="A827" s="1"/>
      <c r="B827" s="40"/>
      <c r="C827" s="41"/>
      <c r="D827" s="42"/>
      <c r="E827" s="43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5"/>
      <c r="W827" s="46"/>
      <c r="X827" s="46"/>
      <c r="Y827" s="41"/>
      <c r="Z827" s="41"/>
      <c r="AA827" s="41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1"/>
      <c r="AP827" s="41"/>
      <c r="AQ827" s="41"/>
      <c r="AR827" s="41"/>
      <c r="AS827" s="47"/>
      <c r="AT827" s="47"/>
      <c r="AU827" s="47"/>
      <c r="AV827" s="41"/>
      <c r="AW827" s="41"/>
      <c r="AX827" s="41"/>
      <c r="AY827" s="41"/>
      <c r="AZ827" s="41"/>
      <c r="BA827" s="41"/>
    </row>
    <row r="828" ht="21.0" customHeight="1">
      <c r="A828" s="1"/>
      <c r="B828" s="40"/>
      <c r="C828" s="41"/>
      <c r="D828" s="42"/>
      <c r="E828" s="43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5"/>
      <c r="W828" s="46"/>
      <c r="X828" s="46"/>
      <c r="Y828" s="41"/>
      <c r="Z828" s="41"/>
      <c r="AA828" s="41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1"/>
      <c r="AP828" s="41"/>
      <c r="AQ828" s="41"/>
      <c r="AR828" s="41"/>
      <c r="AS828" s="47"/>
      <c r="AT828" s="47"/>
      <c r="AU828" s="47"/>
      <c r="AV828" s="41"/>
      <c r="AW828" s="41"/>
      <c r="AX828" s="41"/>
      <c r="AY828" s="41"/>
      <c r="AZ828" s="41"/>
      <c r="BA828" s="41"/>
    </row>
    <row r="829" ht="21.0" customHeight="1">
      <c r="A829" s="1"/>
      <c r="B829" s="40"/>
      <c r="C829" s="41"/>
      <c r="D829" s="42"/>
      <c r="E829" s="43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5"/>
      <c r="W829" s="46"/>
      <c r="X829" s="46"/>
      <c r="Y829" s="41"/>
      <c r="Z829" s="41"/>
      <c r="AA829" s="41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1"/>
      <c r="AP829" s="41"/>
      <c r="AQ829" s="41"/>
      <c r="AR829" s="41"/>
      <c r="AS829" s="47"/>
      <c r="AT829" s="47"/>
      <c r="AU829" s="47"/>
      <c r="AV829" s="41"/>
      <c r="AW829" s="41"/>
      <c r="AX829" s="41"/>
      <c r="AY829" s="41"/>
      <c r="AZ829" s="41"/>
      <c r="BA829" s="41"/>
    </row>
    <row r="830" ht="21.0" customHeight="1">
      <c r="A830" s="1"/>
      <c r="B830" s="40"/>
      <c r="C830" s="41"/>
      <c r="D830" s="42"/>
      <c r="E830" s="43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5"/>
      <c r="W830" s="46"/>
      <c r="X830" s="46"/>
      <c r="Y830" s="41"/>
      <c r="Z830" s="41"/>
      <c r="AA830" s="41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1"/>
      <c r="AP830" s="41"/>
      <c r="AQ830" s="41"/>
      <c r="AR830" s="41"/>
      <c r="AS830" s="47"/>
      <c r="AT830" s="47"/>
      <c r="AU830" s="47"/>
      <c r="AV830" s="41"/>
      <c r="AW830" s="41"/>
      <c r="AX830" s="41"/>
      <c r="AY830" s="41"/>
      <c r="AZ830" s="41"/>
      <c r="BA830" s="41"/>
    </row>
    <row r="831" ht="21.0" customHeight="1">
      <c r="A831" s="1"/>
      <c r="B831" s="40"/>
      <c r="C831" s="41"/>
      <c r="D831" s="42"/>
      <c r="E831" s="43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5"/>
      <c r="W831" s="46"/>
      <c r="X831" s="46"/>
      <c r="Y831" s="41"/>
      <c r="Z831" s="41"/>
      <c r="AA831" s="41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1"/>
      <c r="AP831" s="41"/>
      <c r="AQ831" s="41"/>
      <c r="AR831" s="41"/>
      <c r="AS831" s="47"/>
      <c r="AT831" s="47"/>
      <c r="AU831" s="47"/>
      <c r="AV831" s="41"/>
      <c r="AW831" s="41"/>
      <c r="AX831" s="41"/>
      <c r="AY831" s="41"/>
      <c r="AZ831" s="41"/>
      <c r="BA831" s="41"/>
    </row>
    <row r="832" ht="21.0" customHeight="1">
      <c r="A832" s="1"/>
      <c r="B832" s="40"/>
      <c r="C832" s="41"/>
      <c r="D832" s="42"/>
      <c r="E832" s="43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5"/>
      <c r="W832" s="46"/>
      <c r="X832" s="46"/>
      <c r="Y832" s="41"/>
      <c r="Z832" s="41"/>
      <c r="AA832" s="41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1"/>
      <c r="AP832" s="41"/>
      <c r="AQ832" s="41"/>
      <c r="AR832" s="41"/>
      <c r="AS832" s="47"/>
      <c r="AT832" s="47"/>
      <c r="AU832" s="47"/>
      <c r="AV832" s="41"/>
      <c r="AW832" s="41"/>
      <c r="AX832" s="41"/>
      <c r="AY832" s="41"/>
      <c r="AZ832" s="41"/>
      <c r="BA832" s="41"/>
    </row>
    <row r="833" ht="21.0" customHeight="1">
      <c r="A833" s="1"/>
      <c r="B833" s="40"/>
      <c r="C833" s="41"/>
      <c r="D833" s="42"/>
      <c r="E833" s="43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5"/>
      <c r="W833" s="46"/>
      <c r="X833" s="46"/>
      <c r="Y833" s="41"/>
      <c r="Z833" s="41"/>
      <c r="AA833" s="41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1"/>
      <c r="AP833" s="41"/>
      <c r="AQ833" s="41"/>
      <c r="AR833" s="41"/>
      <c r="AS833" s="47"/>
      <c r="AT833" s="47"/>
      <c r="AU833" s="47"/>
      <c r="AV833" s="41"/>
      <c r="AW833" s="41"/>
      <c r="AX833" s="41"/>
      <c r="AY833" s="41"/>
      <c r="AZ833" s="41"/>
      <c r="BA833" s="41"/>
    </row>
    <row r="834" ht="21.0" customHeight="1">
      <c r="A834" s="1"/>
      <c r="B834" s="40"/>
      <c r="C834" s="41"/>
      <c r="D834" s="42"/>
      <c r="E834" s="43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5"/>
      <c r="W834" s="46"/>
      <c r="X834" s="46"/>
      <c r="Y834" s="41"/>
      <c r="Z834" s="41"/>
      <c r="AA834" s="41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1"/>
      <c r="AP834" s="41"/>
      <c r="AQ834" s="41"/>
      <c r="AR834" s="41"/>
      <c r="AS834" s="47"/>
      <c r="AT834" s="47"/>
      <c r="AU834" s="47"/>
      <c r="AV834" s="41"/>
      <c r="AW834" s="41"/>
      <c r="AX834" s="41"/>
      <c r="AY834" s="41"/>
      <c r="AZ834" s="41"/>
      <c r="BA834" s="41"/>
    </row>
    <row r="835" ht="21.0" customHeight="1">
      <c r="A835" s="1"/>
      <c r="B835" s="40"/>
      <c r="C835" s="41"/>
      <c r="D835" s="42"/>
      <c r="E835" s="43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5"/>
      <c r="W835" s="46"/>
      <c r="X835" s="46"/>
      <c r="Y835" s="41"/>
      <c r="Z835" s="41"/>
      <c r="AA835" s="41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1"/>
      <c r="AP835" s="41"/>
      <c r="AQ835" s="41"/>
      <c r="AR835" s="41"/>
      <c r="AS835" s="47"/>
      <c r="AT835" s="47"/>
      <c r="AU835" s="47"/>
      <c r="AV835" s="41"/>
      <c r="AW835" s="41"/>
      <c r="AX835" s="41"/>
      <c r="AY835" s="41"/>
      <c r="AZ835" s="41"/>
      <c r="BA835" s="41"/>
    </row>
    <row r="836" ht="21.0" customHeight="1">
      <c r="A836" s="1"/>
      <c r="B836" s="40"/>
      <c r="C836" s="41"/>
      <c r="D836" s="42"/>
      <c r="E836" s="43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5"/>
      <c r="W836" s="46"/>
      <c r="X836" s="46"/>
      <c r="Y836" s="41"/>
      <c r="Z836" s="41"/>
      <c r="AA836" s="41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1"/>
      <c r="AP836" s="41"/>
      <c r="AQ836" s="41"/>
      <c r="AR836" s="41"/>
      <c r="AS836" s="47"/>
      <c r="AT836" s="47"/>
      <c r="AU836" s="47"/>
      <c r="AV836" s="41"/>
      <c r="AW836" s="41"/>
      <c r="AX836" s="41"/>
      <c r="AY836" s="41"/>
      <c r="AZ836" s="41"/>
      <c r="BA836" s="41"/>
    </row>
    <row r="837" ht="21.0" customHeight="1">
      <c r="A837" s="1"/>
      <c r="B837" s="40"/>
      <c r="C837" s="41"/>
      <c r="D837" s="42"/>
      <c r="E837" s="43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5"/>
      <c r="W837" s="46"/>
      <c r="X837" s="46"/>
      <c r="Y837" s="41"/>
      <c r="Z837" s="41"/>
      <c r="AA837" s="41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1"/>
      <c r="AP837" s="41"/>
      <c r="AQ837" s="41"/>
      <c r="AR837" s="41"/>
      <c r="AS837" s="47"/>
      <c r="AT837" s="47"/>
      <c r="AU837" s="47"/>
      <c r="AV837" s="41"/>
      <c r="AW837" s="41"/>
      <c r="AX837" s="41"/>
      <c r="AY837" s="41"/>
      <c r="AZ837" s="41"/>
      <c r="BA837" s="41"/>
    </row>
    <row r="838" ht="21.0" customHeight="1">
      <c r="A838" s="1"/>
      <c r="B838" s="40"/>
      <c r="C838" s="41"/>
      <c r="D838" s="42"/>
      <c r="E838" s="43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5"/>
      <c r="W838" s="46"/>
      <c r="X838" s="46"/>
      <c r="Y838" s="41"/>
      <c r="Z838" s="41"/>
      <c r="AA838" s="41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1"/>
      <c r="AP838" s="41"/>
      <c r="AQ838" s="41"/>
      <c r="AR838" s="41"/>
      <c r="AS838" s="47"/>
      <c r="AT838" s="47"/>
      <c r="AU838" s="47"/>
      <c r="AV838" s="41"/>
      <c r="AW838" s="41"/>
      <c r="AX838" s="41"/>
      <c r="AY838" s="41"/>
      <c r="AZ838" s="41"/>
      <c r="BA838" s="41"/>
    </row>
    <row r="839" ht="21.0" customHeight="1">
      <c r="A839" s="1"/>
      <c r="B839" s="40"/>
      <c r="C839" s="41"/>
      <c r="D839" s="42"/>
      <c r="E839" s="43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5"/>
      <c r="W839" s="46"/>
      <c r="X839" s="46"/>
      <c r="Y839" s="41"/>
      <c r="Z839" s="41"/>
      <c r="AA839" s="41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1"/>
      <c r="AP839" s="41"/>
      <c r="AQ839" s="41"/>
      <c r="AR839" s="41"/>
      <c r="AS839" s="47"/>
      <c r="AT839" s="47"/>
      <c r="AU839" s="47"/>
      <c r="AV839" s="41"/>
      <c r="AW839" s="41"/>
      <c r="AX839" s="41"/>
      <c r="AY839" s="41"/>
      <c r="AZ839" s="41"/>
      <c r="BA839" s="41"/>
    </row>
    <row r="840" ht="21.0" customHeight="1">
      <c r="A840" s="1"/>
      <c r="B840" s="40"/>
      <c r="C840" s="41"/>
      <c r="D840" s="42"/>
      <c r="E840" s="43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5"/>
      <c r="W840" s="46"/>
      <c r="X840" s="46"/>
      <c r="Y840" s="41"/>
      <c r="Z840" s="41"/>
      <c r="AA840" s="41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1"/>
      <c r="AP840" s="41"/>
      <c r="AQ840" s="41"/>
      <c r="AR840" s="41"/>
      <c r="AS840" s="47"/>
      <c r="AT840" s="47"/>
      <c r="AU840" s="47"/>
      <c r="AV840" s="41"/>
      <c r="AW840" s="41"/>
      <c r="AX840" s="41"/>
      <c r="AY840" s="41"/>
      <c r="AZ840" s="41"/>
      <c r="BA840" s="41"/>
    </row>
    <row r="841" ht="21.0" customHeight="1">
      <c r="A841" s="1"/>
      <c r="B841" s="40"/>
      <c r="C841" s="41"/>
      <c r="D841" s="42"/>
      <c r="E841" s="43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5"/>
      <c r="W841" s="46"/>
      <c r="X841" s="46"/>
      <c r="Y841" s="41"/>
      <c r="Z841" s="41"/>
      <c r="AA841" s="41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1"/>
      <c r="AP841" s="41"/>
      <c r="AQ841" s="41"/>
      <c r="AR841" s="41"/>
      <c r="AS841" s="47"/>
      <c r="AT841" s="47"/>
      <c r="AU841" s="47"/>
      <c r="AV841" s="41"/>
      <c r="AW841" s="41"/>
      <c r="AX841" s="41"/>
      <c r="AY841" s="41"/>
      <c r="AZ841" s="41"/>
      <c r="BA841" s="41"/>
    </row>
    <row r="842" ht="21.0" customHeight="1">
      <c r="A842" s="1"/>
      <c r="B842" s="40"/>
      <c r="C842" s="41"/>
      <c r="D842" s="42"/>
      <c r="E842" s="43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5"/>
      <c r="W842" s="46"/>
      <c r="X842" s="46"/>
      <c r="Y842" s="41"/>
      <c r="Z842" s="41"/>
      <c r="AA842" s="41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1"/>
      <c r="AP842" s="41"/>
      <c r="AQ842" s="41"/>
      <c r="AR842" s="41"/>
      <c r="AS842" s="47"/>
      <c r="AT842" s="47"/>
      <c r="AU842" s="47"/>
      <c r="AV842" s="41"/>
      <c r="AW842" s="41"/>
      <c r="AX842" s="41"/>
      <c r="AY842" s="41"/>
      <c r="AZ842" s="41"/>
      <c r="BA842" s="41"/>
    </row>
    <row r="843" ht="21.0" customHeight="1">
      <c r="A843" s="1"/>
      <c r="B843" s="40"/>
      <c r="C843" s="41"/>
      <c r="D843" s="42"/>
      <c r="E843" s="43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5"/>
      <c r="W843" s="46"/>
      <c r="X843" s="46"/>
      <c r="Y843" s="41"/>
      <c r="Z843" s="41"/>
      <c r="AA843" s="41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1"/>
      <c r="AP843" s="41"/>
      <c r="AQ843" s="41"/>
      <c r="AR843" s="41"/>
      <c r="AS843" s="47"/>
      <c r="AT843" s="47"/>
      <c r="AU843" s="47"/>
      <c r="AV843" s="41"/>
      <c r="AW843" s="41"/>
      <c r="AX843" s="41"/>
      <c r="AY843" s="41"/>
      <c r="AZ843" s="41"/>
      <c r="BA843" s="41"/>
    </row>
    <row r="844" ht="21.0" customHeight="1">
      <c r="A844" s="1"/>
      <c r="B844" s="40"/>
      <c r="C844" s="41"/>
      <c r="D844" s="42"/>
      <c r="E844" s="43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5"/>
      <c r="W844" s="46"/>
      <c r="X844" s="46"/>
      <c r="Y844" s="41"/>
      <c r="Z844" s="41"/>
      <c r="AA844" s="41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1"/>
      <c r="AP844" s="41"/>
      <c r="AQ844" s="41"/>
      <c r="AR844" s="41"/>
      <c r="AS844" s="47"/>
      <c r="AT844" s="47"/>
      <c r="AU844" s="47"/>
      <c r="AV844" s="41"/>
      <c r="AW844" s="41"/>
      <c r="AX844" s="41"/>
      <c r="AY844" s="41"/>
      <c r="AZ844" s="41"/>
      <c r="BA844" s="41"/>
    </row>
    <row r="845" ht="21.0" customHeight="1">
      <c r="A845" s="1"/>
      <c r="B845" s="40"/>
      <c r="C845" s="41"/>
      <c r="D845" s="42"/>
      <c r="E845" s="43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5"/>
      <c r="W845" s="46"/>
      <c r="X845" s="46"/>
      <c r="Y845" s="41"/>
      <c r="Z845" s="41"/>
      <c r="AA845" s="41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1"/>
      <c r="AP845" s="41"/>
      <c r="AQ845" s="41"/>
      <c r="AR845" s="41"/>
      <c r="AS845" s="47"/>
      <c r="AT845" s="47"/>
      <c r="AU845" s="47"/>
      <c r="AV845" s="41"/>
      <c r="AW845" s="41"/>
      <c r="AX845" s="41"/>
      <c r="AY845" s="41"/>
      <c r="AZ845" s="41"/>
      <c r="BA845" s="41"/>
    </row>
    <row r="846" ht="21.0" customHeight="1">
      <c r="A846" s="1"/>
      <c r="B846" s="40"/>
      <c r="C846" s="41"/>
      <c r="D846" s="42"/>
      <c r="E846" s="43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5"/>
      <c r="W846" s="46"/>
      <c r="X846" s="46"/>
      <c r="Y846" s="41"/>
      <c r="Z846" s="41"/>
      <c r="AA846" s="41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1"/>
      <c r="AP846" s="41"/>
      <c r="AQ846" s="41"/>
      <c r="AR846" s="41"/>
      <c r="AS846" s="47"/>
      <c r="AT846" s="47"/>
      <c r="AU846" s="47"/>
      <c r="AV846" s="41"/>
      <c r="AW846" s="41"/>
      <c r="AX846" s="41"/>
      <c r="AY846" s="41"/>
      <c r="AZ846" s="41"/>
      <c r="BA846" s="41"/>
    </row>
    <row r="847" ht="21.0" customHeight="1">
      <c r="A847" s="1"/>
      <c r="B847" s="40"/>
      <c r="C847" s="41"/>
      <c r="D847" s="42"/>
      <c r="E847" s="43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5"/>
      <c r="W847" s="46"/>
      <c r="X847" s="46"/>
      <c r="Y847" s="41"/>
      <c r="Z847" s="41"/>
      <c r="AA847" s="41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1"/>
      <c r="AP847" s="41"/>
      <c r="AQ847" s="41"/>
      <c r="AR847" s="41"/>
      <c r="AS847" s="47"/>
      <c r="AT847" s="47"/>
      <c r="AU847" s="47"/>
      <c r="AV847" s="41"/>
      <c r="AW847" s="41"/>
      <c r="AX847" s="41"/>
      <c r="AY847" s="41"/>
      <c r="AZ847" s="41"/>
      <c r="BA847" s="41"/>
    </row>
    <row r="848" ht="21.0" customHeight="1">
      <c r="A848" s="1"/>
      <c r="B848" s="40"/>
      <c r="C848" s="41"/>
      <c r="D848" s="42"/>
      <c r="E848" s="43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5"/>
      <c r="W848" s="46"/>
      <c r="X848" s="46"/>
      <c r="Y848" s="41"/>
      <c r="Z848" s="41"/>
      <c r="AA848" s="41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1"/>
      <c r="AP848" s="41"/>
      <c r="AQ848" s="41"/>
      <c r="AR848" s="41"/>
      <c r="AS848" s="47"/>
      <c r="AT848" s="47"/>
      <c r="AU848" s="47"/>
      <c r="AV848" s="41"/>
      <c r="AW848" s="41"/>
      <c r="AX848" s="41"/>
      <c r="AY848" s="41"/>
      <c r="AZ848" s="41"/>
      <c r="BA848" s="41"/>
    </row>
    <row r="849" ht="21.0" customHeight="1">
      <c r="A849" s="1"/>
      <c r="B849" s="40"/>
      <c r="C849" s="41"/>
      <c r="D849" s="42"/>
      <c r="E849" s="43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5"/>
      <c r="W849" s="46"/>
      <c r="X849" s="46"/>
      <c r="Y849" s="41"/>
      <c r="Z849" s="41"/>
      <c r="AA849" s="41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1"/>
      <c r="AP849" s="41"/>
      <c r="AQ849" s="41"/>
      <c r="AR849" s="41"/>
      <c r="AS849" s="47"/>
      <c r="AT849" s="47"/>
      <c r="AU849" s="47"/>
      <c r="AV849" s="41"/>
      <c r="AW849" s="41"/>
      <c r="AX849" s="41"/>
      <c r="AY849" s="41"/>
      <c r="AZ849" s="41"/>
      <c r="BA849" s="41"/>
    </row>
    <row r="850" ht="21.0" customHeight="1">
      <c r="A850" s="1"/>
      <c r="B850" s="40"/>
      <c r="C850" s="41"/>
      <c r="D850" s="42"/>
      <c r="E850" s="43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5"/>
      <c r="W850" s="46"/>
      <c r="X850" s="46"/>
      <c r="Y850" s="41"/>
      <c r="Z850" s="41"/>
      <c r="AA850" s="41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1"/>
      <c r="AP850" s="41"/>
      <c r="AQ850" s="41"/>
      <c r="AR850" s="41"/>
      <c r="AS850" s="47"/>
      <c r="AT850" s="47"/>
      <c r="AU850" s="47"/>
      <c r="AV850" s="41"/>
      <c r="AW850" s="41"/>
      <c r="AX850" s="41"/>
      <c r="AY850" s="41"/>
      <c r="AZ850" s="41"/>
      <c r="BA850" s="41"/>
    </row>
    <row r="851" ht="21.0" customHeight="1">
      <c r="A851" s="1"/>
      <c r="B851" s="40"/>
      <c r="C851" s="41"/>
      <c r="D851" s="42"/>
      <c r="E851" s="43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5"/>
      <c r="W851" s="46"/>
      <c r="X851" s="46"/>
      <c r="Y851" s="41"/>
      <c r="Z851" s="41"/>
      <c r="AA851" s="41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1"/>
      <c r="AP851" s="41"/>
      <c r="AQ851" s="41"/>
      <c r="AR851" s="41"/>
      <c r="AS851" s="47"/>
      <c r="AT851" s="47"/>
      <c r="AU851" s="47"/>
      <c r="AV851" s="41"/>
      <c r="AW851" s="41"/>
      <c r="AX851" s="41"/>
      <c r="AY851" s="41"/>
      <c r="AZ851" s="41"/>
      <c r="BA851" s="41"/>
    </row>
    <row r="852" ht="21.0" customHeight="1">
      <c r="A852" s="1"/>
      <c r="B852" s="40"/>
      <c r="C852" s="41"/>
      <c r="D852" s="42"/>
      <c r="E852" s="43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5"/>
      <c r="W852" s="46"/>
      <c r="X852" s="46"/>
      <c r="Y852" s="41"/>
      <c r="Z852" s="41"/>
      <c r="AA852" s="41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1"/>
      <c r="AP852" s="41"/>
      <c r="AQ852" s="41"/>
      <c r="AR852" s="41"/>
      <c r="AS852" s="47"/>
      <c r="AT852" s="47"/>
      <c r="AU852" s="47"/>
      <c r="AV852" s="41"/>
      <c r="AW852" s="41"/>
      <c r="AX852" s="41"/>
      <c r="AY852" s="41"/>
      <c r="AZ852" s="41"/>
      <c r="BA852" s="41"/>
    </row>
    <row r="853" ht="21.0" customHeight="1">
      <c r="A853" s="1"/>
      <c r="B853" s="40"/>
      <c r="C853" s="41"/>
      <c r="D853" s="42"/>
      <c r="E853" s="43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5"/>
      <c r="W853" s="46"/>
      <c r="X853" s="46"/>
      <c r="Y853" s="41"/>
      <c r="Z853" s="41"/>
      <c r="AA853" s="41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1"/>
      <c r="AP853" s="41"/>
      <c r="AQ853" s="41"/>
      <c r="AR853" s="41"/>
      <c r="AS853" s="47"/>
      <c r="AT853" s="47"/>
      <c r="AU853" s="47"/>
      <c r="AV853" s="41"/>
      <c r="AW853" s="41"/>
      <c r="AX853" s="41"/>
      <c r="AY853" s="41"/>
      <c r="AZ853" s="41"/>
      <c r="BA853" s="41"/>
    </row>
    <row r="854" ht="21.0" customHeight="1">
      <c r="A854" s="1"/>
      <c r="B854" s="40"/>
      <c r="C854" s="41"/>
      <c r="D854" s="42"/>
      <c r="E854" s="43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5"/>
      <c r="W854" s="46"/>
      <c r="X854" s="46"/>
      <c r="Y854" s="41"/>
      <c r="Z854" s="41"/>
      <c r="AA854" s="41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1"/>
      <c r="AP854" s="41"/>
      <c r="AQ854" s="41"/>
      <c r="AR854" s="41"/>
      <c r="AS854" s="47"/>
      <c r="AT854" s="47"/>
      <c r="AU854" s="47"/>
      <c r="AV854" s="41"/>
      <c r="AW854" s="41"/>
      <c r="AX854" s="41"/>
      <c r="AY854" s="41"/>
      <c r="AZ854" s="41"/>
      <c r="BA854" s="41"/>
    </row>
    <row r="855" ht="21.0" customHeight="1">
      <c r="A855" s="1"/>
      <c r="B855" s="40"/>
      <c r="C855" s="41"/>
      <c r="D855" s="42"/>
      <c r="E855" s="43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5"/>
      <c r="W855" s="46"/>
      <c r="X855" s="46"/>
      <c r="Y855" s="41"/>
      <c r="Z855" s="41"/>
      <c r="AA855" s="41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1"/>
      <c r="AP855" s="41"/>
      <c r="AQ855" s="41"/>
      <c r="AR855" s="41"/>
      <c r="AS855" s="47"/>
      <c r="AT855" s="47"/>
      <c r="AU855" s="47"/>
      <c r="AV855" s="41"/>
      <c r="AW855" s="41"/>
      <c r="AX855" s="41"/>
      <c r="AY855" s="41"/>
      <c r="AZ855" s="41"/>
      <c r="BA855" s="41"/>
    </row>
    <row r="856" ht="21.0" customHeight="1">
      <c r="A856" s="1"/>
      <c r="B856" s="40"/>
      <c r="C856" s="41"/>
      <c r="D856" s="42"/>
      <c r="E856" s="43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5"/>
      <c r="W856" s="46"/>
      <c r="X856" s="46"/>
      <c r="Y856" s="41"/>
      <c r="Z856" s="41"/>
      <c r="AA856" s="41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1"/>
      <c r="AP856" s="41"/>
      <c r="AQ856" s="41"/>
      <c r="AR856" s="41"/>
      <c r="AS856" s="47"/>
      <c r="AT856" s="47"/>
      <c r="AU856" s="47"/>
      <c r="AV856" s="41"/>
      <c r="AW856" s="41"/>
      <c r="AX856" s="41"/>
      <c r="AY856" s="41"/>
      <c r="AZ856" s="41"/>
      <c r="BA856" s="41"/>
    </row>
    <row r="857" ht="21.0" customHeight="1">
      <c r="A857" s="1"/>
      <c r="B857" s="40"/>
      <c r="C857" s="41"/>
      <c r="D857" s="42"/>
      <c r="E857" s="43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5"/>
      <c r="W857" s="46"/>
      <c r="X857" s="46"/>
      <c r="Y857" s="41"/>
      <c r="Z857" s="41"/>
      <c r="AA857" s="41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1"/>
      <c r="AP857" s="41"/>
      <c r="AQ857" s="41"/>
      <c r="AR857" s="41"/>
      <c r="AS857" s="47"/>
      <c r="AT857" s="47"/>
      <c r="AU857" s="47"/>
      <c r="AV857" s="41"/>
      <c r="AW857" s="41"/>
      <c r="AX857" s="41"/>
      <c r="AY857" s="41"/>
      <c r="AZ857" s="41"/>
      <c r="BA857" s="41"/>
    </row>
    <row r="858" ht="21.0" customHeight="1">
      <c r="A858" s="1"/>
      <c r="B858" s="40"/>
      <c r="C858" s="41"/>
      <c r="D858" s="42"/>
      <c r="E858" s="43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5"/>
      <c r="W858" s="46"/>
      <c r="X858" s="46"/>
      <c r="Y858" s="41"/>
      <c r="Z858" s="41"/>
      <c r="AA858" s="41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1"/>
      <c r="AP858" s="41"/>
      <c r="AQ858" s="41"/>
      <c r="AR858" s="41"/>
      <c r="AS858" s="47"/>
      <c r="AT858" s="47"/>
      <c r="AU858" s="47"/>
      <c r="AV858" s="41"/>
      <c r="AW858" s="41"/>
      <c r="AX858" s="41"/>
      <c r="AY858" s="41"/>
      <c r="AZ858" s="41"/>
      <c r="BA858" s="41"/>
    </row>
    <row r="859" ht="21.0" customHeight="1">
      <c r="A859" s="1"/>
      <c r="B859" s="40"/>
      <c r="C859" s="41"/>
      <c r="D859" s="42"/>
      <c r="E859" s="43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5"/>
      <c r="W859" s="46"/>
      <c r="X859" s="46"/>
      <c r="Y859" s="41"/>
      <c r="Z859" s="41"/>
      <c r="AA859" s="41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1"/>
      <c r="AP859" s="41"/>
      <c r="AQ859" s="41"/>
      <c r="AR859" s="41"/>
      <c r="AS859" s="47"/>
      <c r="AT859" s="47"/>
      <c r="AU859" s="47"/>
      <c r="AV859" s="41"/>
      <c r="AW859" s="41"/>
      <c r="AX859" s="41"/>
      <c r="AY859" s="41"/>
      <c r="AZ859" s="41"/>
      <c r="BA859" s="41"/>
    </row>
    <row r="860" ht="21.0" customHeight="1">
      <c r="A860" s="1"/>
      <c r="B860" s="40"/>
      <c r="C860" s="41"/>
      <c r="D860" s="42"/>
      <c r="E860" s="43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5"/>
      <c r="W860" s="46"/>
      <c r="X860" s="46"/>
      <c r="Y860" s="41"/>
      <c r="Z860" s="41"/>
      <c r="AA860" s="41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1"/>
      <c r="AP860" s="41"/>
      <c r="AQ860" s="41"/>
      <c r="AR860" s="41"/>
      <c r="AS860" s="47"/>
      <c r="AT860" s="47"/>
      <c r="AU860" s="47"/>
      <c r="AV860" s="41"/>
      <c r="AW860" s="41"/>
      <c r="AX860" s="41"/>
      <c r="AY860" s="41"/>
      <c r="AZ860" s="41"/>
      <c r="BA860" s="41"/>
    </row>
    <row r="861" ht="21.0" customHeight="1">
      <c r="A861" s="1"/>
      <c r="B861" s="40"/>
      <c r="C861" s="41"/>
      <c r="D861" s="42"/>
      <c r="E861" s="43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5"/>
      <c r="W861" s="46"/>
      <c r="X861" s="46"/>
      <c r="Y861" s="41"/>
      <c r="Z861" s="41"/>
      <c r="AA861" s="41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1"/>
      <c r="AP861" s="41"/>
      <c r="AQ861" s="41"/>
      <c r="AR861" s="41"/>
      <c r="AS861" s="47"/>
      <c r="AT861" s="47"/>
      <c r="AU861" s="47"/>
      <c r="AV861" s="41"/>
      <c r="AW861" s="41"/>
      <c r="AX861" s="41"/>
      <c r="AY861" s="41"/>
      <c r="AZ861" s="41"/>
      <c r="BA861" s="41"/>
    </row>
    <row r="862" ht="21.0" customHeight="1">
      <c r="A862" s="1"/>
      <c r="B862" s="40"/>
      <c r="C862" s="41"/>
      <c r="D862" s="42"/>
      <c r="E862" s="43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5"/>
      <c r="W862" s="46"/>
      <c r="X862" s="46"/>
      <c r="Y862" s="41"/>
      <c r="Z862" s="41"/>
      <c r="AA862" s="41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1"/>
      <c r="AP862" s="41"/>
      <c r="AQ862" s="41"/>
      <c r="AR862" s="41"/>
      <c r="AS862" s="47"/>
      <c r="AT862" s="47"/>
      <c r="AU862" s="47"/>
      <c r="AV862" s="41"/>
      <c r="AW862" s="41"/>
      <c r="AX862" s="41"/>
      <c r="AY862" s="41"/>
      <c r="AZ862" s="41"/>
      <c r="BA862" s="41"/>
    </row>
    <row r="863" ht="21.0" customHeight="1">
      <c r="A863" s="1"/>
      <c r="B863" s="40"/>
      <c r="C863" s="41"/>
      <c r="D863" s="42"/>
      <c r="E863" s="43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5"/>
      <c r="W863" s="46"/>
      <c r="X863" s="46"/>
      <c r="Y863" s="41"/>
      <c r="Z863" s="41"/>
      <c r="AA863" s="41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1"/>
      <c r="AP863" s="41"/>
      <c r="AQ863" s="41"/>
      <c r="AR863" s="41"/>
      <c r="AS863" s="47"/>
      <c r="AT863" s="47"/>
      <c r="AU863" s="47"/>
      <c r="AV863" s="41"/>
      <c r="AW863" s="41"/>
      <c r="AX863" s="41"/>
      <c r="AY863" s="41"/>
      <c r="AZ863" s="41"/>
      <c r="BA863" s="41"/>
    </row>
    <row r="864" ht="21.0" customHeight="1">
      <c r="A864" s="1"/>
      <c r="B864" s="40"/>
      <c r="C864" s="41"/>
      <c r="D864" s="42"/>
      <c r="E864" s="43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5"/>
      <c r="W864" s="46"/>
      <c r="X864" s="46"/>
      <c r="Y864" s="41"/>
      <c r="Z864" s="41"/>
      <c r="AA864" s="41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1"/>
      <c r="AP864" s="41"/>
      <c r="AQ864" s="41"/>
      <c r="AR864" s="41"/>
      <c r="AS864" s="47"/>
      <c r="AT864" s="47"/>
      <c r="AU864" s="47"/>
      <c r="AV864" s="41"/>
      <c r="AW864" s="41"/>
      <c r="AX864" s="41"/>
      <c r="AY864" s="41"/>
      <c r="AZ864" s="41"/>
      <c r="BA864" s="41"/>
    </row>
    <row r="865" ht="21.0" customHeight="1">
      <c r="A865" s="1"/>
      <c r="B865" s="40"/>
      <c r="C865" s="41"/>
      <c r="D865" s="42"/>
      <c r="E865" s="43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5"/>
      <c r="W865" s="46"/>
      <c r="X865" s="46"/>
      <c r="Y865" s="41"/>
      <c r="Z865" s="41"/>
      <c r="AA865" s="41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1"/>
      <c r="AP865" s="41"/>
      <c r="AQ865" s="41"/>
      <c r="AR865" s="41"/>
      <c r="AS865" s="47"/>
      <c r="AT865" s="47"/>
      <c r="AU865" s="47"/>
      <c r="AV865" s="41"/>
      <c r="AW865" s="41"/>
      <c r="AX865" s="41"/>
      <c r="AY865" s="41"/>
      <c r="AZ865" s="41"/>
      <c r="BA865" s="41"/>
    </row>
    <row r="866" ht="21.0" customHeight="1">
      <c r="A866" s="1"/>
      <c r="B866" s="40"/>
      <c r="C866" s="41"/>
      <c r="D866" s="42"/>
      <c r="E866" s="43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5"/>
      <c r="W866" s="46"/>
      <c r="X866" s="46"/>
      <c r="Y866" s="41"/>
      <c r="Z866" s="41"/>
      <c r="AA866" s="41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1"/>
      <c r="AP866" s="41"/>
      <c r="AQ866" s="41"/>
      <c r="AR866" s="41"/>
      <c r="AS866" s="47"/>
      <c r="AT866" s="47"/>
      <c r="AU866" s="47"/>
      <c r="AV866" s="41"/>
      <c r="AW866" s="41"/>
      <c r="AX866" s="41"/>
      <c r="AY866" s="41"/>
      <c r="AZ866" s="41"/>
      <c r="BA866" s="41"/>
    </row>
    <row r="867" ht="21.0" customHeight="1">
      <c r="A867" s="1"/>
      <c r="B867" s="40"/>
      <c r="C867" s="41"/>
      <c r="D867" s="42"/>
      <c r="E867" s="43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5"/>
      <c r="W867" s="46"/>
      <c r="X867" s="46"/>
      <c r="Y867" s="41"/>
      <c r="Z867" s="41"/>
      <c r="AA867" s="41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1"/>
      <c r="AP867" s="41"/>
      <c r="AQ867" s="41"/>
      <c r="AR867" s="41"/>
      <c r="AS867" s="47"/>
      <c r="AT867" s="47"/>
      <c r="AU867" s="47"/>
      <c r="AV867" s="41"/>
      <c r="AW867" s="41"/>
      <c r="AX867" s="41"/>
      <c r="AY867" s="41"/>
      <c r="AZ867" s="41"/>
      <c r="BA867" s="41"/>
    </row>
    <row r="868" ht="21.0" customHeight="1">
      <c r="A868" s="1"/>
      <c r="B868" s="40"/>
      <c r="C868" s="41"/>
      <c r="D868" s="42"/>
      <c r="E868" s="43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5"/>
      <c r="W868" s="46"/>
      <c r="X868" s="46"/>
      <c r="Y868" s="41"/>
      <c r="Z868" s="41"/>
      <c r="AA868" s="41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1"/>
      <c r="AP868" s="41"/>
      <c r="AQ868" s="41"/>
      <c r="AR868" s="41"/>
      <c r="AS868" s="47"/>
      <c r="AT868" s="47"/>
      <c r="AU868" s="47"/>
      <c r="AV868" s="41"/>
      <c r="AW868" s="41"/>
      <c r="AX868" s="41"/>
      <c r="AY868" s="41"/>
      <c r="AZ868" s="41"/>
      <c r="BA868" s="41"/>
    </row>
    <row r="869" ht="21.0" customHeight="1">
      <c r="A869" s="1"/>
      <c r="B869" s="40"/>
      <c r="C869" s="41"/>
      <c r="D869" s="42"/>
      <c r="E869" s="43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5"/>
      <c r="W869" s="46"/>
      <c r="X869" s="46"/>
      <c r="Y869" s="41"/>
      <c r="Z869" s="41"/>
      <c r="AA869" s="41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1"/>
      <c r="AP869" s="41"/>
      <c r="AQ869" s="41"/>
      <c r="AR869" s="41"/>
      <c r="AS869" s="47"/>
      <c r="AT869" s="47"/>
      <c r="AU869" s="47"/>
      <c r="AV869" s="41"/>
      <c r="AW869" s="41"/>
      <c r="AX869" s="41"/>
      <c r="AY869" s="41"/>
      <c r="AZ869" s="41"/>
      <c r="BA869" s="41"/>
    </row>
    <row r="870" ht="21.0" customHeight="1">
      <c r="A870" s="1"/>
      <c r="B870" s="40"/>
      <c r="C870" s="41"/>
      <c r="D870" s="42"/>
      <c r="E870" s="43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5"/>
      <c r="W870" s="46"/>
      <c r="X870" s="46"/>
      <c r="Y870" s="41"/>
      <c r="Z870" s="41"/>
      <c r="AA870" s="41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1"/>
      <c r="AP870" s="41"/>
      <c r="AQ870" s="41"/>
      <c r="AR870" s="41"/>
      <c r="AS870" s="47"/>
      <c r="AT870" s="47"/>
      <c r="AU870" s="47"/>
      <c r="AV870" s="41"/>
      <c r="AW870" s="41"/>
      <c r="AX870" s="41"/>
      <c r="AY870" s="41"/>
      <c r="AZ870" s="41"/>
      <c r="BA870" s="41"/>
    </row>
    <row r="871" ht="21.0" customHeight="1">
      <c r="A871" s="1"/>
      <c r="B871" s="40"/>
      <c r="C871" s="41"/>
      <c r="D871" s="42"/>
      <c r="E871" s="43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5"/>
      <c r="W871" s="46"/>
      <c r="X871" s="46"/>
      <c r="Y871" s="41"/>
      <c r="Z871" s="41"/>
      <c r="AA871" s="41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1"/>
      <c r="AP871" s="41"/>
      <c r="AQ871" s="41"/>
      <c r="AR871" s="41"/>
      <c r="AS871" s="47"/>
      <c r="AT871" s="47"/>
      <c r="AU871" s="47"/>
      <c r="AV871" s="41"/>
      <c r="AW871" s="41"/>
      <c r="AX871" s="41"/>
      <c r="AY871" s="41"/>
      <c r="AZ871" s="41"/>
      <c r="BA871" s="41"/>
    </row>
    <row r="872" ht="21.0" customHeight="1">
      <c r="A872" s="1"/>
      <c r="B872" s="40"/>
      <c r="C872" s="41"/>
      <c r="D872" s="42"/>
      <c r="E872" s="43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5"/>
      <c r="W872" s="46"/>
      <c r="X872" s="46"/>
      <c r="Y872" s="41"/>
      <c r="Z872" s="41"/>
      <c r="AA872" s="41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1"/>
      <c r="AP872" s="41"/>
      <c r="AQ872" s="41"/>
      <c r="AR872" s="41"/>
      <c r="AS872" s="47"/>
      <c r="AT872" s="47"/>
      <c r="AU872" s="47"/>
      <c r="AV872" s="41"/>
      <c r="AW872" s="41"/>
      <c r="AX872" s="41"/>
      <c r="AY872" s="41"/>
      <c r="AZ872" s="41"/>
      <c r="BA872" s="41"/>
    </row>
    <row r="873" ht="21.0" customHeight="1">
      <c r="A873" s="1"/>
      <c r="B873" s="40"/>
      <c r="C873" s="41"/>
      <c r="D873" s="42"/>
      <c r="E873" s="43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5"/>
      <c r="W873" s="46"/>
      <c r="X873" s="46"/>
      <c r="Y873" s="41"/>
      <c r="Z873" s="41"/>
      <c r="AA873" s="41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1"/>
      <c r="AP873" s="41"/>
      <c r="AQ873" s="41"/>
      <c r="AR873" s="41"/>
      <c r="AS873" s="47"/>
      <c r="AT873" s="47"/>
      <c r="AU873" s="47"/>
      <c r="AV873" s="41"/>
      <c r="AW873" s="41"/>
      <c r="AX873" s="41"/>
      <c r="AY873" s="41"/>
      <c r="AZ873" s="41"/>
      <c r="BA873" s="41"/>
    </row>
    <row r="874" ht="21.0" customHeight="1">
      <c r="A874" s="1"/>
      <c r="B874" s="40"/>
      <c r="C874" s="41"/>
      <c r="D874" s="42"/>
      <c r="E874" s="43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5"/>
      <c r="W874" s="46"/>
      <c r="X874" s="46"/>
      <c r="Y874" s="41"/>
      <c r="Z874" s="41"/>
      <c r="AA874" s="41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1"/>
      <c r="AP874" s="41"/>
      <c r="AQ874" s="41"/>
      <c r="AR874" s="41"/>
      <c r="AS874" s="47"/>
      <c r="AT874" s="47"/>
      <c r="AU874" s="47"/>
      <c r="AV874" s="41"/>
      <c r="AW874" s="41"/>
      <c r="AX874" s="41"/>
      <c r="AY874" s="41"/>
      <c r="AZ874" s="41"/>
      <c r="BA874" s="41"/>
    </row>
    <row r="875" ht="21.0" customHeight="1">
      <c r="A875" s="1"/>
      <c r="B875" s="40"/>
      <c r="C875" s="41"/>
      <c r="D875" s="42"/>
      <c r="E875" s="43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5"/>
      <c r="W875" s="46"/>
      <c r="X875" s="46"/>
      <c r="Y875" s="41"/>
      <c r="Z875" s="41"/>
      <c r="AA875" s="41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1"/>
      <c r="AP875" s="41"/>
      <c r="AQ875" s="41"/>
      <c r="AR875" s="41"/>
      <c r="AS875" s="47"/>
      <c r="AT875" s="47"/>
      <c r="AU875" s="47"/>
      <c r="AV875" s="41"/>
      <c r="AW875" s="41"/>
      <c r="AX875" s="41"/>
      <c r="AY875" s="41"/>
      <c r="AZ875" s="41"/>
      <c r="BA875" s="41"/>
    </row>
    <row r="876" ht="21.0" customHeight="1">
      <c r="A876" s="1"/>
      <c r="B876" s="40"/>
      <c r="C876" s="41"/>
      <c r="D876" s="42"/>
      <c r="E876" s="43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5"/>
      <c r="W876" s="46"/>
      <c r="X876" s="46"/>
      <c r="Y876" s="41"/>
      <c r="Z876" s="41"/>
      <c r="AA876" s="41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1"/>
      <c r="AP876" s="41"/>
      <c r="AQ876" s="41"/>
      <c r="AR876" s="41"/>
      <c r="AS876" s="47"/>
      <c r="AT876" s="47"/>
      <c r="AU876" s="47"/>
      <c r="AV876" s="41"/>
      <c r="AW876" s="41"/>
      <c r="AX876" s="41"/>
      <c r="AY876" s="41"/>
      <c r="AZ876" s="41"/>
      <c r="BA876" s="41"/>
    </row>
    <row r="877" ht="21.0" customHeight="1">
      <c r="A877" s="1"/>
      <c r="B877" s="40"/>
      <c r="C877" s="41"/>
      <c r="D877" s="42"/>
      <c r="E877" s="43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5"/>
      <c r="W877" s="46"/>
      <c r="X877" s="46"/>
      <c r="Y877" s="41"/>
      <c r="Z877" s="41"/>
      <c r="AA877" s="41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1"/>
      <c r="AP877" s="41"/>
      <c r="AQ877" s="41"/>
      <c r="AR877" s="41"/>
      <c r="AS877" s="47"/>
      <c r="AT877" s="47"/>
      <c r="AU877" s="47"/>
      <c r="AV877" s="41"/>
      <c r="AW877" s="41"/>
      <c r="AX877" s="41"/>
      <c r="AY877" s="41"/>
      <c r="AZ877" s="41"/>
      <c r="BA877" s="41"/>
    </row>
    <row r="878" ht="21.0" customHeight="1">
      <c r="A878" s="1"/>
      <c r="B878" s="40"/>
      <c r="C878" s="41"/>
      <c r="D878" s="42"/>
      <c r="E878" s="43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5"/>
      <c r="W878" s="46"/>
      <c r="X878" s="46"/>
      <c r="Y878" s="41"/>
      <c r="Z878" s="41"/>
      <c r="AA878" s="41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1"/>
      <c r="AP878" s="41"/>
      <c r="AQ878" s="41"/>
      <c r="AR878" s="41"/>
      <c r="AS878" s="47"/>
      <c r="AT878" s="47"/>
      <c r="AU878" s="47"/>
      <c r="AV878" s="41"/>
      <c r="AW878" s="41"/>
      <c r="AX878" s="41"/>
      <c r="AY878" s="41"/>
      <c r="AZ878" s="41"/>
      <c r="BA878" s="41"/>
    </row>
    <row r="879" ht="21.0" customHeight="1">
      <c r="A879" s="1"/>
      <c r="B879" s="40"/>
      <c r="C879" s="41"/>
      <c r="D879" s="42"/>
      <c r="E879" s="43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5"/>
      <c r="W879" s="46"/>
      <c r="X879" s="46"/>
      <c r="Y879" s="41"/>
      <c r="Z879" s="41"/>
      <c r="AA879" s="41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1"/>
      <c r="AP879" s="41"/>
      <c r="AQ879" s="41"/>
      <c r="AR879" s="41"/>
      <c r="AS879" s="47"/>
      <c r="AT879" s="47"/>
      <c r="AU879" s="47"/>
      <c r="AV879" s="41"/>
      <c r="AW879" s="41"/>
      <c r="AX879" s="41"/>
      <c r="AY879" s="41"/>
      <c r="AZ879" s="41"/>
      <c r="BA879" s="41"/>
    </row>
    <row r="880" ht="21.0" customHeight="1">
      <c r="A880" s="1"/>
      <c r="B880" s="40"/>
      <c r="C880" s="41"/>
      <c r="D880" s="42"/>
      <c r="E880" s="43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5"/>
      <c r="W880" s="46"/>
      <c r="X880" s="46"/>
      <c r="Y880" s="41"/>
      <c r="Z880" s="41"/>
      <c r="AA880" s="41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1"/>
      <c r="AP880" s="41"/>
      <c r="AQ880" s="41"/>
      <c r="AR880" s="41"/>
      <c r="AS880" s="47"/>
      <c r="AT880" s="47"/>
      <c r="AU880" s="47"/>
      <c r="AV880" s="41"/>
      <c r="AW880" s="41"/>
      <c r="AX880" s="41"/>
      <c r="AY880" s="41"/>
      <c r="AZ880" s="41"/>
      <c r="BA880" s="41"/>
    </row>
    <row r="881" ht="21.0" customHeight="1">
      <c r="A881" s="1"/>
      <c r="B881" s="40"/>
      <c r="C881" s="41"/>
      <c r="D881" s="42"/>
      <c r="E881" s="43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5"/>
      <c r="W881" s="46"/>
      <c r="X881" s="46"/>
      <c r="Y881" s="41"/>
      <c r="Z881" s="41"/>
      <c r="AA881" s="41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1"/>
      <c r="AP881" s="41"/>
      <c r="AQ881" s="41"/>
      <c r="AR881" s="41"/>
      <c r="AS881" s="47"/>
      <c r="AT881" s="47"/>
      <c r="AU881" s="47"/>
      <c r="AV881" s="41"/>
      <c r="AW881" s="41"/>
      <c r="AX881" s="41"/>
      <c r="AY881" s="41"/>
      <c r="AZ881" s="41"/>
      <c r="BA881" s="41"/>
    </row>
    <row r="882" ht="21.0" customHeight="1">
      <c r="A882" s="1"/>
      <c r="B882" s="40"/>
      <c r="C882" s="41"/>
      <c r="D882" s="42"/>
      <c r="E882" s="43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5"/>
      <c r="W882" s="46"/>
      <c r="X882" s="46"/>
      <c r="Y882" s="41"/>
      <c r="Z882" s="41"/>
      <c r="AA882" s="41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1"/>
      <c r="AP882" s="41"/>
      <c r="AQ882" s="41"/>
      <c r="AR882" s="41"/>
      <c r="AS882" s="47"/>
      <c r="AT882" s="47"/>
      <c r="AU882" s="47"/>
      <c r="AV882" s="41"/>
      <c r="AW882" s="41"/>
      <c r="AX882" s="41"/>
      <c r="AY882" s="41"/>
      <c r="AZ882" s="41"/>
      <c r="BA882" s="41"/>
    </row>
    <row r="883" ht="21.0" customHeight="1">
      <c r="A883" s="1"/>
      <c r="B883" s="40"/>
      <c r="C883" s="41"/>
      <c r="D883" s="42"/>
      <c r="E883" s="43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5"/>
      <c r="W883" s="46"/>
      <c r="X883" s="46"/>
      <c r="Y883" s="41"/>
      <c r="Z883" s="41"/>
      <c r="AA883" s="41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1"/>
      <c r="AP883" s="41"/>
      <c r="AQ883" s="41"/>
      <c r="AR883" s="41"/>
      <c r="AS883" s="47"/>
      <c r="AT883" s="47"/>
      <c r="AU883" s="47"/>
      <c r="AV883" s="41"/>
      <c r="AW883" s="41"/>
      <c r="AX883" s="41"/>
      <c r="AY883" s="41"/>
      <c r="AZ883" s="41"/>
      <c r="BA883" s="41"/>
    </row>
    <row r="884" ht="21.0" customHeight="1">
      <c r="A884" s="1"/>
      <c r="B884" s="40"/>
      <c r="C884" s="41"/>
      <c r="D884" s="42"/>
      <c r="E884" s="43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5"/>
      <c r="W884" s="46"/>
      <c r="X884" s="46"/>
      <c r="Y884" s="41"/>
      <c r="Z884" s="41"/>
      <c r="AA884" s="41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1"/>
      <c r="AP884" s="41"/>
      <c r="AQ884" s="41"/>
      <c r="AR884" s="41"/>
      <c r="AS884" s="47"/>
      <c r="AT884" s="47"/>
      <c r="AU884" s="47"/>
      <c r="AV884" s="41"/>
      <c r="AW884" s="41"/>
      <c r="AX884" s="41"/>
      <c r="AY884" s="41"/>
      <c r="AZ884" s="41"/>
      <c r="BA884" s="41"/>
    </row>
    <row r="885" ht="21.0" customHeight="1">
      <c r="A885" s="1"/>
      <c r="B885" s="40"/>
      <c r="C885" s="41"/>
      <c r="D885" s="42"/>
      <c r="E885" s="43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5"/>
      <c r="W885" s="46"/>
      <c r="X885" s="46"/>
      <c r="Y885" s="41"/>
      <c r="Z885" s="41"/>
      <c r="AA885" s="41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1"/>
      <c r="AP885" s="41"/>
      <c r="AQ885" s="41"/>
      <c r="AR885" s="41"/>
      <c r="AS885" s="47"/>
      <c r="AT885" s="47"/>
      <c r="AU885" s="47"/>
      <c r="AV885" s="41"/>
      <c r="AW885" s="41"/>
      <c r="AX885" s="41"/>
      <c r="AY885" s="41"/>
      <c r="AZ885" s="41"/>
      <c r="BA885" s="41"/>
    </row>
    <row r="886" ht="21.0" customHeight="1">
      <c r="A886" s="1"/>
      <c r="B886" s="40"/>
      <c r="C886" s="41"/>
      <c r="D886" s="42"/>
      <c r="E886" s="43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5"/>
      <c r="W886" s="46"/>
      <c r="X886" s="46"/>
      <c r="Y886" s="41"/>
      <c r="Z886" s="41"/>
      <c r="AA886" s="41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1"/>
      <c r="AP886" s="41"/>
      <c r="AQ886" s="41"/>
      <c r="AR886" s="41"/>
      <c r="AS886" s="47"/>
      <c r="AT886" s="47"/>
      <c r="AU886" s="47"/>
      <c r="AV886" s="41"/>
      <c r="AW886" s="41"/>
      <c r="AX886" s="41"/>
      <c r="AY886" s="41"/>
      <c r="AZ886" s="41"/>
      <c r="BA886" s="41"/>
    </row>
    <row r="887" ht="21.0" customHeight="1">
      <c r="A887" s="1"/>
      <c r="B887" s="40"/>
      <c r="C887" s="41"/>
      <c r="D887" s="42"/>
      <c r="E887" s="43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5"/>
      <c r="W887" s="46"/>
      <c r="X887" s="46"/>
      <c r="Y887" s="41"/>
      <c r="Z887" s="41"/>
      <c r="AA887" s="41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1"/>
      <c r="AP887" s="41"/>
      <c r="AQ887" s="41"/>
      <c r="AR887" s="41"/>
      <c r="AS887" s="47"/>
      <c r="AT887" s="47"/>
      <c r="AU887" s="47"/>
      <c r="AV887" s="41"/>
      <c r="AW887" s="41"/>
      <c r="AX887" s="41"/>
      <c r="AY887" s="41"/>
      <c r="AZ887" s="41"/>
      <c r="BA887" s="41"/>
    </row>
    <row r="888" ht="21.0" customHeight="1">
      <c r="A888" s="1"/>
      <c r="B888" s="40"/>
      <c r="C888" s="41"/>
      <c r="D888" s="42"/>
      <c r="E888" s="43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5"/>
      <c r="W888" s="46"/>
      <c r="X888" s="46"/>
      <c r="Y888" s="41"/>
      <c r="Z888" s="41"/>
      <c r="AA888" s="41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1"/>
      <c r="AP888" s="41"/>
      <c r="AQ888" s="41"/>
      <c r="AR888" s="41"/>
      <c r="AS888" s="47"/>
      <c r="AT888" s="47"/>
      <c r="AU888" s="47"/>
      <c r="AV888" s="41"/>
      <c r="AW888" s="41"/>
      <c r="AX888" s="41"/>
      <c r="AY888" s="41"/>
      <c r="AZ888" s="41"/>
      <c r="BA888" s="41"/>
    </row>
    <row r="889" ht="21.0" customHeight="1">
      <c r="A889" s="1"/>
      <c r="B889" s="40"/>
      <c r="C889" s="41"/>
      <c r="D889" s="42"/>
      <c r="E889" s="43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5"/>
      <c r="W889" s="46"/>
      <c r="X889" s="46"/>
      <c r="Y889" s="41"/>
      <c r="Z889" s="41"/>
      <c r="AA889" s="41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1"/>
      <c r="AP889" s="41"/>
      <c r="AQ889" s="41"/>
      <c r="AR889" s="41"/>
      <c r="AS889" s="47"/>
      <c r="AT889" s="47"/>
      <c r="AU889" s="47"/>
      <c r="AV889" s="41"/>
      <c r="AW889" s="41"/>
      <c r="AX889" s="41"/>
      <c r="AY889" s="41"/>
      <c r="AZ889" s="41"/>
      <c r="BA889" s="41"/>
    </row>
    <row r="890" ht="21.0" customHeight="1">
      <c r="A890" s="1"/>
      <c r="B890" s="40"/>
      <c r="C890" s="41"/>
      <c r="D890" s="42"/>
      <c r="E890" s="43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5"/>
      <c r="W890" s="46"/>
      <c r="X890" s="46"/>
      <c r="Y890" s="41"/>
      <c r="Z890" s="41"/>
      <c r="AA890" s="41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1"/>
      <c r="AP890" s="41"/>
      <c r="AQ890" s="41"/>
      <c r="AR890" s="41"/>
      <c r="AS890" s="47"/>
      <c r="AT890" s="47"/>
      <c r="AU890" s="47"/>
      <c r="AV890" s="41"/>
      <c r="AW890" s="41"/>
      <c r="AX890" s="41"/>
      <c r="AY890" s="41"/>
      <c r="AZ890" s="41"/>
      <c r="BA890" s="41"/>
    </row>
    <row r="891" ht="21.0" customHeight="1">
      <c r="A891" s="1"/>
      <c r="B891" s="40"/>
      <c r="C891" s="41"/>
      <c r="D891" s="42"/>
      <c r="E891" s="43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5"/>
      <c r="W891" s="46"/>
      <c r="X891" s="46"/>
      <c r="Y891" s="41"/>
      <c r="Z891" s="41"/>
      <c r="AA891" s="41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1"/>
      <c r="AP891" s="41"/>
      <c r="AQ891" s="41"/>
      <c r="AR891" s="41"/>
      <c r="AS891" s="47"/>
      <c r="AT891" s="47"/>
      <c r="AU891" s="47"/>
      <c r="AV891" s="41"/>
      <c r="AW891" s="41"/>
      <c r="AX891" s="41"/>
      <c r="AY891" s="41"/>
      <c r="AZ891" s="41"/>
      <c r="BA891" s="41"/>
    </row>
    <row r="892" ht="21.0" customHeight="1">
      <c r="A892" s="1"/>
      <c r="B892" s="40"/>
      <c r="C892" s="41"/>
      <c r="D892" s="42"/>
      <c r="E892" s="43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5"/>
      <c r="W892" s="46"/>
      <c r="X892" s="46"/>
      <c r="Y892" s="41"/>
      <c r="Z892" s="41"/>
      <c r="AA892" s="41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1"/>
      <c r="AP892" s="41"/>
      <c r="AQ892" s="41"/>
      <c r="AR892" s="41"/>
      <c r="AS892" s="47"/>
      <c r="AT892" s="47"/>
      <c r="AU892" s="47"/>
      <c r="AV892" s="41"/>
      <c r="AW892" s="41"/>
      <c r="AX892" s="41"/>
      <c r="AY892" s="41"/>
      <c r="AZ892" s="41"/>
      <c r="BA892" s="41"/>
    </row>
    <row r="893" ht="21.0" customHeight="1">
      <c r="A893" s="1"/>
      <c r="B893" s="40"/>
      <c r="C893" s="41"/>
      <c r="D893" s="42"/>
      <c r="E893" s="43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5"/>
      <c r="W893" s="46"/>
      <c r="X893" s="46"/>
      <c r="Y893" s="41"/>
      <c r="Z893" s="41"/>
      <c r="AA893" s="41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1"/>
      <c r="AP893" s="41"/>
      <c r="AQ893" s="41"/>
      <c r="AR893" s="41"/>
      <c r="AS893" s="47"/>
      <c r="AT893" s="47"/>
      <c r="AU893" s="47"/>
      <c r="AV893" s="41"/>
      <c r="AW893" s="41"/>
      <c r="AX893" s="41"/>
      <c r="AY893" s="41"/>
      <c r="AZ893" s="41"/>
      <c r="BA893" s="41"/>
    </row>
    <row r="894" ht="21.0" customHeight="1">
      <c r="A894" s="1"/>
      <c r="B894" s="40"/>
      <c r="C894" s="41"/>
      <c r="D894" s="42"/>
      <c r="E894" s="43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5"/>
      <c r="W894" s="46"/>
      <c r="X894" s="46"/>
      <c r="Y894" s="41"/>
      <c r="Z894" s="41"/>
      <c r="AA894" s="41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1"/>
      <c r="AP894" s="41"/>
      <c r="AQ894" s="41"/>
      <c r="AR894" s="41"/>
      <c r="AS894" s="47"/>
      <c r="AT894" s="47"/>
      <c r="AU894" s="47"/>
      <c r="AV894" s="41"/>
      <c r="AW894" s="41"/>
      <c r="AX894" s="41"/>
      <c r="AY894" s="41"/>
      <c r="AZ894" s="41"/>
      <c r="BA894" s="41"/>
    </row>
    <row r="895" ht="21.0" customHeight="1">
      <c r="A895" s="1"/>
      <c r="B895" s="40"/>
      <c r="C895" s="41"/>
      <c r="D895" s="42"/>
      <c r="E895" s="43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5"/>
      <c r="W895" s="46"/>
      <c r="X895" s="46"/>
      <c r="Y895" s="41"/>
      <c r="Z895" s="41"/>
      <c r="AA895" s="41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1"/>
      <c r="AP895" s="41"/>
      <c r="AQ895" s="41"/>
      <c r="AR895" s="41"/>
      <c r="AS895" s="47"/>
      <c r="AT895" s="47"/>
      <c r="AU895" s="47"/>
      <c r="AV895" s="41"/>
      <c r="AW895" s="41"/>
      <c r="AX895" s="41"/>
      <c r="AY895" s="41"/>
      <c r="AZ895" s="41"/>
      <c r="BA895" s="41"/>
    </row>
    <row r="896" ht="21.0" customHeight="1">
      <c r="A896" s="1"/>
      <c r="B896" s="40"/>
      <c r="C896" s="41"/>
      <c r="D896" s="42"/>
      <c r="E896" s="43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5"/>
      <c r="W896" s="46"/>
      <c r="X896" s="46"/>
      <c r="Y896" s="41"/>
      <c r="Z896" s="41"/>
      <c r="AA896" s="41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1"/>
      <c r="AP896" s="41"/>
      <c r="AQ896" s="41"/>
      <c r="AR896" s="41"/>
      <c r="AS896" s="47"/>
      <c r="AT896" s="47"/>
      <c r="AU896" s="47"/>
      <c r="AV896" s="41"/>
      <c r="AW896" s="41"/>
      <c r="AX896" s="41"/>
      <c r="AY896" s="41"/>
      <c r="AZ896" s="41"/>
      <c r="BA896" s="41"/>
    </row>
    <row r="897" ht="21.0" customHeight="1">
      <c r="A897" s="1"/>
      <c r="B897" s="40"/>
      <c r="C897" s="41"/>
      <c r="D897" s="42"/>
      <c r="E897" s="43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5"/>
      <c r="W897" s="46"/>
      <c r="X897" s="46"/>
      <c r="Y897" s="41"/>
      <c r="Z897" s="41"/>
      <c r="AA897" s="41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1"/>
      <c r="AP897" s="41"/>
      <c r="AQ897" s="41"/>
      <c r="AR897" s="41"/>
      <c r="AS897" s="47"/>
      <c r="AT897" s="47"/>
      <c r="AU897" s="47"/>
      <c r="AV897" s="41"/>
      <c r="AW897" s="41"/>
      <c r="AX897" s="41"/>
      <c r="AY897" s="41"/>
      <c r="AZ897" s="41"/>
      <c r="BA897" s="41"/>
    </row>
    <row r="898" ht="21.0" customHeight="1">
      <c r="A898" s="1"/>
      <c r="B898" s="40"/>
      <c r="C898" s="41"/>
      <c r="D898" s="42"/>
      <c r="E898" s="43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5"/>
      <c r="W898" s="46"/>
      <c r="X898" s="46"/>
      <c r="Y898" s="41"/>
      <c r="Z898" s="41"/>
      <c r="AA898" s="41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1"/>
      <c r="AP898" s="41"/>
      <c r="AQ898" s="41"/>
      <c r="AR898" s="41"/>
      <c r="AS898" s="47"/>
      <c r="AT898" s="47"/>
      <c r="AU898" s="47"/>
      <c r="AV898" s="41"/>
      <c r="AW898" s="41"/>
      <c r="AX898" s="41"/>
      <c r="AY898" s="41"/>
      <c r="AZ898" s="41"/>
      <c r="BA898" s="41"/>
    </row>
    <row r="899" ht="21.0" customHeight="1">
      <c r="A899" s="1"/>
      <c r="B899" s="40"/>
      <c r="C899" s="41"/>
      <c r="D899" s="42"/>
      <c r="E899" s="43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5"/>
      <c r="W899" s="46"/>
      <c r="X899" s="46"/>
      <c r="Y899" s="41"/>
      <c r="Z899" s="41"/>
      <c r="AA899" s="41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1"/>
      <c r="AP899" s="41"/>
      <c r="AQ899" s="41"/>
      <c r="AR899" s="41"/>
      <c r="AS899" s="47"/>
      <c r="AT899" s="47"/>
      <c r="AU899" s="47"/>
      <c r="AV899" s="41"/>
      <c r="AW899" s="41"/>
      <c r="AX899" s="41"/>
      <c r="AY899" s="41"/>
      <c r="AZ899" s="41"/>
      <c r="BA899" s="41"/>
    </row>
    <row r="900" ht="21.0" customHeight="1">
      <c r="A900" s="1"/>
      <c r="B900" s="40"/>
      <c r="C900" s="41"/>
      <c r="D900" s="42"/>
      <c r="E900" s="43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5"/>
      <c r="W900" s="46"/>
      <c r="X900" s="46"/>
      <c r="Y900" s="41"/>
      <c r="Z900" s="41"/>
      <c r="AA900" s="41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1"/>
      <c r="AP900" s="41"/>
      <c r="AQ900" s="41"/>
      <c r="AR900" s="41"/>
      <c r="AS900" s="47"/>
      <c r="AT900" s="47"/>
      <c r="AU900" s="47"/>
      <c r="AV900" s="41"/>
      <c r="AW900" s="41"/>
      <c r="AX900" s="41"/>
      <c r="AY900" s="41"/>
      <c r="AZ900" s="41"/>
      <c r="BA900" s="41"/>
    </row>
    <row r="901" ht="21.0" customHeight="1">
      <c r="A901" s="1"/>
      <c r="B901" s="40"/>
      <c r="C901" s="41"/>
      <c r="D901" s="42"/>
      <c r="E901" s="43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5"/>
      <c r="W901" s="46"/>
      <c r="X901" s="46"/>
      <c r="Y901" s="41"/>
      <c r="Z901" s="41"/>
      <c r="AA901" s="41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1"/>
      <c r="AP901" s="41"/>
      <c r="AQ901" s="41"/>
      <c r="AR901" s="41"/>
      <c r="AS901" s="47"/>
      <c r="AT901" s="47"/>
      <c r="AU901" s="47"/>
      <c r="AV901" s="41"/>
      <c r="AW901" s="41"/>
      <c r="AX901" s="41"/>
      <c r="AY901" s="41"/>
      <c r="AZ901" s="41"/>
      <c r="BA901" s="41"/>
    </row>
    <row r="902" ht="21.0" customHeight="1">
      <c r="A902" s="1"/>
      <c r="B902" s="40"/>
      <c r="C902" s="41"/>
      <c r="D902" s="42"/>
      <c r="E902" s="43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5"/>
      <c r="W902" s="46"/>
      <c r="X902" s="46"/>
      <c r="Y902" s="41"/>
      <c r="Z902" s="41"/>
      <c r="AA902" s="41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1"/>
      <c r="AP902" s="41"/>
      <c r="AQ902" s="41"/>
      <c r="AR902" s="41"/>
      <c r="AS902" s="47"/>
      <c r="AT902" s="47"/>
      <c r="AU902" s="47"/>
      <c r="AV902" s="41"/>
      <c r="AW902" s="41"/>
      <c r="AX902" s="41"/>
      <c r="AY902" s="41"/>
      <c r="AZ902" s="41"/>
      <c r="BA902" s="41"/>
    </row>
    <row r="903" ht="21.0" customHeight="1">
      <c r="A903" s="1"/>
      <c r="B903" s="40"/>
      <c r="C903" s="41"/>
      <c r="D903" s="42"/>
      <c r="E903" s="43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5"/>
      <c r="W903" s="46"/>
      <c r="X903" s="46"/>
      <c r="Y903" s="41"/>
      <c r="Z903" s="41"/>
      <c r="AA903" s="41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1"/>
      <c r="AP903" s="41"/>
      <c r="AQ903" s="41"/>
      <c r="AR903" s="41"/>
      <c r="AS903" s="47"/>
      <c r="AT903" s="47"/>
      <c r="AU903" s="47"/>
      <c r="AV903" s="41"/>
      <c r="AW903" s="41"/>
      <c r="AX903" s="41"/>
      <c r="AY903" s="41"/>
      <c r="AZ903" s="41"/>
      <c r="BA903" s="41"/>
    </row>
    <row r="904" ht="21.0" customHeight="1">
      <c r="A904" s="1"/>
      <c r="B904" s="40"/>
      <c r="C904" s="41"/>
      <c r="D904" s="42"/>
      <c r="E904" s="43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5"/>
      <c r="W904" s="46"/>
      <c r="X904" s="46"/>
      <c r="Y904" s="41"/>
      <c r="Z904" s="41"/>
      <c r="AA904" s="41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1"/>
      <c r="AP904" s="41"/>
      <c r="AQ904" s="41"/>
      <c r="AR904" s="41"/>
      <c r="AS904" s="47"/>
      <c r="AT904" s="47"/>
      <c r="AU904" s="47"/>
      <c r="AV904" s="41"/>
      <c r="AW904" s="41"/>
      <c r="AX904" s="41"/>
      <c r="AY904" s="41"/>
      <c r="AZ904" s="41"/>
      <c r="BA904" s="41"/>
    </row>
    <row r="905" ht="21.0" customHeight="1">
      <c r="A905" s="1"/>
      <c r="B905" s="40"/>
      <c r="C905" s="41"/>
      <c r="D905" s="42"/>
      <c r="E905" s="43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5"/>
      <c r="W905" s="46"/>
      <c r="X905" s="46"/>
      <c r="Y905" s="41"/>
      <c r="Z905" s="41"/>
      <c r="AA905" s="41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1"/>
      <c r="AP905" s="41"/>
      <c r="AQ905" s="41"/>
      <c r="AR905" s="41"/>
      <c r="AS905" s="47"/>
      <c r="AT905" s="47"/>
      <c r="AU905" s="47"/>
      <c r="AV905" s="41"/>
      <c r="AW905" s="41"/>
      <c r="AX905" s="41"/>
      <c r="AY905" s="41"/>
      <c r="AZ905" s="41"/>
      <c r="BA905" s="41"/>
    </row>
    <row r="906" ht="21.0" customHeight="1">
      <c r="A906" s="1"/>
      <c r="B906" s="40"/>
      <c r="C906" s="41"/>
      <c r="D906" s="42"/>
      <c r="E906" s="43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5"/>
      <c r="W906" s="46"/>
      <c r="X906" s="46"/>
      <c r="Y906" s="41"/>
      <c r="Z906" s="41"/>
      <c r="AA906" s="41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1"/>
      <c r="AP906" s="41"/>
      <c r="AQ906" s="41"/>
      <c r="AR906" s="41"/>
      <c r="AS906" s="47"/>
      <c r="AT906" s="47"/>
      <c r="AU906" s="47"/>
      <c r="AV906" s="41"/>
      <c r="AW906" s="41"/>
      <c r="AX906" s="41"/>
      <c r="AY906" s="41"/>
      <c r="AZ906" s="41"/>
      <c r="BA906" s="41"/>
    </row>
    <row r="907" ht="21.0" customHeight="1">
      <c r="A907" s="1"/>
      <c r="B907" s="40"/>
      <c r="C907" s="41"/>
      <c r="D907" s="42"/>
      <c r="E907" s="43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5"/>
      <c r="W907" s="46"/>
      <c r="X907" s="46"/>
      <c r="Y907" s="41"/>
      <c r="Z907" s="41"/>
      <c r="AA907" s="41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1"/>
      <c r="AP907" s="41"/>
      <c r="AQ907" s="41"/>
      <c r="AR907" s="41"/>
      <c r="AS907" s="47"/>
      <c r="AT907" s="47"/>
      <c r="AU907" s="47"/>
      <c r="AV907" s="41"/>
      <c r="AW907" s="41"/>
      <c r="AX907" s="41"/>
      <c r="AY907" s="41"/>
      <c r="AZ907" s="41"/>
      <c r="BA907" s="41"/>
    </row>
    <row r="908" ht="21.0" customHeight="1">
      <c r="A908" s="1"/>
      <c r="B908" s="40"/>
      <c r="C908" s="41"/>
      <c r="D908" s="42"/>
      <c r="E908" s="43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5"/>
      <c r="W908" s="46"/>
      <c r="X908" s="46"/>
      <c r="Y908" s="41"/>
      <c r="Z908" s="41"/>
      <c r="AA908" s="41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1"/>
      <c r="AP908" s="41"/>
      <c r="AQ908" s="41"/>
      <c r="AR908" s="41"/>
      <c r="AS908" s="47"/>
      <c r="AT908" s="47"/>
      <c r="AU908" s="47"/>
      <c r="AV908" s="41"/>
      <c r="AW908" s="41"/>
      <c r="AX908" s="41"/>
      <c r="AY908" s="41"/>
      <c r="AZ908" s="41"/>
      <c r="BA908" s="41"/>
    </row>
    <row r="909" ht="21.0" customHeight="1">
      <c r="A909" s="1"/>
      <c r="B909" s="40"/>
      <c r="C909" s="41"/>
      <c r="D909" s="42"/>
      <c r="E909" s="43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5"/>
      <c r="W909" s="46"/>
      <c r="X909" s="46"/>
      <c r="Y909" s="41"/>
      <c r="Z909" s="41"/>
      <c r="AA909" s="41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1"/>
      <c r="AP909" s="41"/>
      <c r="AQ909" s="41"/>
      <c r="AR909" s="41"/>
      <c r="AS909" s="47"/>
      <c r="AT909" s="47"/>
      <c r="AU909" s="47"/>
      <c r="AV909" s="41"/>
      <c r="AW909" s="41"/>
      <c r="AX909" s="41"/>
      <c r="AY909" s="41"/>
      <c r="AZ909" s="41"/>
      <c r="BA909" s="41"/>
    </row>
    <row r="910" ht="21.0" customHeight="1">
      <c r="A910" s="1"/>
      <c r="B910" s="40"/>
      <c r="C910" s="41"/>
      <c r="D910" s="42"/>
      <c r="E910" s="43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5"/>
      <c r="W910" s="46"/>
      <c r="X910" s="46"/>
      <c r="Y910" s="41"/>
      <c r="Z910" s="41"/>
      <c r="AA910" s="41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1"/>
      <c r="AP910" s="41"/>
      <c r="AQ910" s="41"/>
      <c r="AR910" s="41"/>
      <c r="AS910" s="47"/>
      <c r="AT910" s="47"/>
      <c r="AU910" s="47"/>
      <c r="AV910" s="41"/>
      <c r="AW910" s="41"/>
      <c r="AX910" s="41"/>
      <c r="AY910" s="41"/>
      <c r="AZ910" s="41"/>
      <c r="BA910" s="41"/>
    </row>
    <row r="911" ht="21.0" customHeight="1">
      <c r="A911" s="1"/>
      <c r="B911" s="40"/>
      <c r="C911" s="41"/>
      <c r="D911" s="42"/>
      <c r="E911" s="43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5"/>
      <c r="W911" s="46"/>
      <c r="X911" s="46"/>
      <c r="Y911" s="41"/>
      <c r="Z911" s="41"/>
      <c r="AA911" s="41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1"/>
      <c r="AP911" s="41"/>
      <c r="AQ911" s="41"/>
      <c r="AR911" s="41"/>
      <c r="AS911" s="47"/>
      <c r="AT911" s="47"/>
      <c r="AU911" s="47"/>
      <c r="AV911" s="41"/>
      <c r="AW911" s="41"/>
      <c r="AX911" s="41"/>
      <c r="AY911" s="41"/>
      <c r="AZ911" s="41"/>
      <c r="BA911" s="41"/>
    </row>
    <row r="912" ht="21.0" customHeight="1">
      <c r="A912" s="1"/>
      <c r="B912" s="40"/>
      <c r="C912" s="41"/>
      <c r="D912" s="42"/>
      <c r="E912" s="43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5"/>
      <c r="W912" s="46"/>
      <c r="X912" s="46"/>
      <c r="Y912" s="41"/>
      <c r="Z912" s="41"/>
      <c r="AA912" s="41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1"/>
      <c r="AP912" s="41"/>
      <c r="AQ912" s="41"/>
      <c r="AR912" s="41"/>
      <c r="AS912" s="47"/>
      <c r="AT912" s="47"/>
      <c r="AU912" s="47"/>
      <c r="AV912" s="41"/>
      <c r="AW912" s="41"/>
      <c r="AX912" s="41"/>
      <c r="AY912" s="41"/>
      <c r="AZ912" s="41"/>
      <c r="BA912" s="41"/>
    </row>
    <row r="913" ht="21.0" customHeight="1">
      <c r="A913" s="1"/>
      <c r="B913" s="40"/>
      <c r="C913" s="41"/>
      <c r="D913" s="42"/>
      <c r="E913" s="43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5"/>
      <c r="W913" s="46"/>
      <c r="X913" s="46"/>
      <c r="Y913" s="41"/>
      <c r="Z913" s="41"/>
      <c r="AA913" s="41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1"/>
      <c r="AP913" s="41"/>
      <c r="AQ913" s="41"/>
      <c r="AR913" s="41"/>
      <c r="AS913" s="47"/>
      <c r="AT913" s="47"/>
      <c r="AU913" s="47"/>
      <c r="AV913" s="41"/>
      <c r="AW913" s="41"/>
      <c r="AX913" s="41"/>
      <c r="AY913" s="41"/>
      <c r="AZ913" s="41"/>
      <c r="BA913" s="41"/>
    </row>
    <row r="914" ht="21.0" customHeight="1">
      <c r="A914" s="1"/>
      <c r="B914" s="40"/>
      <c r="C914" s="41"/>
      <c r="D914" s="42"/>
      <c r="E914" s="43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5"/>
      <c r="W914" s="46"/>
      <c r="X914" s="46"/>
      <c r="Y914" s="41"/>
      <c r="Z914" s="41"/>
      <c r="AA914" s="41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1"/>
      <c r="AP914" s="41"/>
      <c r="AQ914" s="41"/>
      <c r="AR914" s="41"/>
      <c r="AS914" s="47"/>
      <c r="AT914" s="47"/>
      <c r="AU914" s="47"/>
      <c r="AV914" s="41"/>
      <c r="AW914" s="41"/>
      <c r="AX914" s="41"/>
      <c r="AY914" s="41"/>
      <c r="AZ914" s="41"/>
      <c r="BA914" s="41"/>
    </row>
    <row r="915" ht="21.0" customHeight="1">
      <c r="A915" s="1"/>
      <c r="B915" s="40"/>
      <c r="C915" s="41"/>
      <c r="D915" s="42"/>
      <c r="E915" s="43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5"/>
      <c r="W915" s="46"/>
      <c r="X915" s="46"/>
      <c r="Y915" s="41"/>
      <c r="Z915" s="41"/>
      <c r="AA915" s="41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1"/>
      <c r="AP915" s="41"/>
      <c r="AQ915" s="41"/>
      <c r="AR915" s="41"/>
      <c r="AS915" s="47"/>
      <c r="AT915" s="47"/>
      <c r="AU915" s="47"/>
      <c r="AV915" s="41"/>
      <c r="AW915" s="41"/>
      <c r="AX915" s="41"/>
      <c r="AY915" s="41"/>
      <c r="AZ915" s="41"/>
      <c r="BA915" s="41"/>
    </row>
    <row r="916" ht="21.0" customHeight="1">
      <c r="A916" s="1"/>
      <c r="B916" s="40"/>
      <c r="C916" s="41"/>
      <c r="D916" s="42"/>
      <c r="E916" s="43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5"/>
      <c r="W916" s="46"/>
      <c r="X916" s="46"/>
      <c r="Y916" s="41"/>
      <c r="Z916" s="41"/>
      <c r="AA916" s="41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1"/>
      <c r="AP916" s="41"/>
      <c r="AQ916" s="41"/>
      <c r="AR916" s="41"/>
      <c r="AS916" s="47"/>
      <c r="AT916" s="47"/>
      <c r="AU916" s="47"/>
      <c r="AV916" s="41"/>
      <c r="AW916" s="41"/>
      <c r="AX916" s="41"/>
      <c r="AY916" s="41"/>
      <c r="AZ916" s="41"/>
      <c r="BA916" s="41"/>
    </row>
    <row r="917" ht="21.0" customHeight="1">
      <c r="A917" s="1"/>
      <c r="B917" s="40"/>
      <c r="C917" s="41"/>
      <c r="D917" s="42"/>
      <c r="E917" s="43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5"/>
      <c r="W917" s="46"/>
      <c r="X917" s="46"/>
      <c r="Y917" s="41"/>
      <c r="Z917" s="41"/>
      <c r="AA917" s="41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1"/>
      <c r="AP917" s="41"/>
      <c r="AQ917" s="41"/>
      <c r="AR917" s="41"/>
      <c r="AS917" s="47"/>
      <c r="AT917" s="47"/>
      <c r="AU917" s="47"/>
      <c r="AV917" s="41"/>
      <c r="AW917" s="41"/>
      <c r="AX917" s="41"/>
      <c r="AY917" s="41"/>
      <c r="AZ917" s="41"/>
      <c r="BA917" s="41"/>
    </row>
    <row r="918" ht="21.0" customHeight="1">
      <c r="A918" s="1"/>
      <c r="B918" s="40"/>
      <c r="C918" s="41"/>
      <c r="D918" s="42"/>
      <c r="E918" s="43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5"/>
      <c r="W918" s="46"/>
      <c r="X918" s="46"/>
      <c r="Y918" s="41"/>
      <c r="Z918" s="41"/>
      <c r="AA918" s="41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1"/>
      <c r="AP918" s="41"/>
      <c r="AQ918" s="41"/>
      <c r="AR918" s="41"/>
      <c r="AS918" s="47"/>
      <c r="AT918" s="47"/>
      <c r="AU918" s="47"/>
      <c r="AV918" s="41"/>
      <c r="AW918" s="41"/>
      <c r="AX918" s="41"/>
      <c r="AY918" s="41"/>
      <c r="AZ918" s="41"/>
      <c r="BA918" s="41"/>
    </row>
    <row r="919" ht="21.0" customHeight="1">
      <c r="A919" s="1"/>
      <c r="B919" s="40"/>
      <c r="C919" s="41"/>
      <c r="D919" s="42"/>
      <c r="E919" s="43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5"/>
      <c r="W919" s="46"/>
      <c r="X919" s="46"/>
      <c r="Y919" s="41"/>
      <c r="Z919" s="41"/>
      <c r="AA919" s="41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1"/>
      <c r="AP919" s="41"/>
      <c r="AQ919" s="41"/>
      <c r="AR919" s="41"/>
      <c r="AS919" s="47"/>
      <c r="AT919" s="47"/>
      <c r="AU919" s="47"/>
      <c r="AV919" s="41"/>
      <c r="AW919" s="41"/>
      <c r="AX919" s="41"/>
      <c r="AY919" s="41"/>
      <c r="AZ919" s="41"/>
      <c r="BA919" s="41"/>
    </row>
    <row r="920" ht="21.0" customHeight="1">
      <c r="A920" s="1"/>
      <c r="B920" s="40"/>
      <c r="C920" s="41"/>
      <c r="D920" s="42"/>
      <c r="E920" s="43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5"/>
      <c r="W920" s="46"/>
      <c r="X920" s="46"/>
      <c r="Y920" s="41"/>
      <c r="Z920" s="41"/>
      <c r="AA920" s="41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1"/>
      <c r="AP920" s="41"/>
      <c r="AQ920" s="41"/>
      <c r="AR920" s="41"/>
      <c r="AS920" s="47"/>
      <c r="AT920" s="47"/>
      <c r="AU920" s="47"/>
      <c r="AV920" s="41"/>
      <c r="AW920" s="41"/>
      <c r="AX920" s="41"/>
      <c r="AY920" s="41"/>
      <c r="AZ920" s="41"/>
      <c r="BA920" s="41"/>
    </row>
    <row r="921" ht="21.0" customHeight="1">
      <c r="A921" s="1"/>
      <c r="B921" s="40"/>
      <c r="C921" s="41"/>
      <c r="D921" s="42"/>
      <c r="E921" s="43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5"/>
      <c r="W921" s="46"/>
      <c r="X921" s="46"/>
      <c r="Y921" s="41"/>
      <c r="Z921" s="41"/>
      <c r="AA921" s="41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1"/>
      <c r="AP921" s="41"/>
      <c r="AQ921" s="41"/>
      <c r="AR921" s="41"/>
      <c r="AS921" s="47"/>
      <c r="AT921" s="47"/>
      <c r="AU921" s="47"/>
      <c r="AV921" s="41"/>
      <c r="AW921" s="41"/>
      <c r="AX921" s="41"/>
      <c r="AY921" s="41"/>
      <c r="AZ921" s="41"/>
      <c r="BA921" s="41"/>
    </row>
    <row r="922" ht="21.0" customHeight="1">
      <c r="A922" s="1"/>
      <c r="B922" s="40"/>
      <c r="C922" s="41"/>
      <c r="D922" s="42"/>
      <c r="E922" s="43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5"/>
      <c r="W922" s="46"/>
      <c r="X922" s="46"/>
      <c r="Y922" s="41"/>
      <c r="Z922" s="41"/>
      <c r="AA922" s="41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1"/>
      <c r="AP922" s="41"/>
      <c r="AQ922" s="41"/>
      <c r="AR922" s="41"/>
      <c r="AS922" s="47"/>
      <c r="AT922" s="47"/>
      <c r="AU922" s="47"/>
      <c r="AV922" s="41"/>
      <c r="AW922" s="41"/>
      <c r="AX922" s="41"/>
      <c r="AY922" s="41"/>
      <c r="AZ922" s="41"/>
      <c r="BA922" s="41"/>
    </row>
    <row r="923" ht="21.0" customHeight="1">
      <c r="A923" s="1"/>
      <c r="B923" s="40"/>
      <c r="C923" s="41"/>
      <c r="D923" s="42"/>
      <c r="E923" s="43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5"/>
      <c r="W923" s="46"/>
      <c r="X923" s="46"/>
      <c r="Y923" s="41"/>
      <c r="Z923" s="41"/>
      <c r="AA923" s="41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1"/>
      <c r="AP923" s="41"/>
      <c r="AQ923" s="41"/>
      <c r="AR923" s="41"/>
      <c r="AS923" s="47"/>
      <c r="AT923" s="47"/>
      <c r="AU923" s="47"/>
      <c r="AV923" s="41"/>
      <c r="AW923" s="41"/>
      <c r="AX923" s="41"/>
      <c r="AY923" s="41"/>
      <c r="AZ923" s="41"/>
      <c r="BA923" s="41"/>
    </row>
    <row r="924" ht="21.0" customHeight="1">
      <c r="A924" s="1"/>
      <c r="B924" s="40"/>
      <c r="C924" s="41"/>
      <c r="D924" s="42"/>
      <c r="E924" s="43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5"/>
      <c r="W924" s="46"/>
      <c r="X924" s="46"/>
      <c r="Y924" s="41"/>
      <c r="Z924" s="41"/>
      <c r="AA924" s="41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1"/>
      <c r="AP924" s="41"/>
      <c r="AQ924" s="41"/>
      <c r="AR924" s="41"/>
      <c r="AS924" s="47"/>
      <c r="AT924" s="47"/>
      <c r="AU924" s="47"/>
      <c r="AV924" s="41"/>
      <c r="AW924" s="41"/>
      <c r="AX924" s="41"/>
      <c r="AY924" s="41"/>
      <c r="AZ924" s="41"/>
      <c r="BA924" s="41"/>
    </row>
    <row r="925" ht="21.0" customHeight="1">
      <c r="A925" s="1"/>
      <c r="B925" s="40"/>
      <c r="C925" s="41"/>
      <c r="D925" s="42"/>
      <c r="E925" s="43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5"/>
      <c r="W925" s="46"/>
      <c r="X925" s="46"/>
      <c r="Y925" s="41"/>
      <c r="Z925" s="41"/>
      <c r="AA925" s="41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1"/>
      <c r="AP925" s="41"/>
      <c r="AQ925" s="41"/>
      <c r="AR925" s="41"/>
      <c r="AS925" s="47"/>
      <c r="AT925" s="47"/>
      <c r="AU925" s="47"/>
      <c r="AV925" s="41"/>
      <c r="AW925" s="41"/>
      <c r="AX925" s="41"/>
      <c r="AY925" s="41"/>
      <c r="AZ925" s="41"/>
      <c r="BA925" s="41"/>
    </row>
    <row r="926" ht="21.0" customHeight="1">
      <c r="A926" s="1"/>
      <c r="B926" s="40"/>
      <c r="C926" s="41"/>
      <c r="D926" s="42"/>
      <c r="E926" s="43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5"/>
      <c r="W926" s="46"/>
      <c r="X926" s="46"/>
      <c r="Y926" s="41"/>
      <c r="Z926" s="41"/>
      <c r="AA926" s="41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1"/>
      <c r="AP926" s="41"/>
      <c r="AQ926" s="41"/>
      <c r="AR926" s="41"/>
      <c r="AS926" s="47"/>
      <c r="AT926" s="47"/>
      <c r="AU926" s="47"/>
      <c r="AV926" s="41"/>
      <c r="AW926" s="41"/>
      <c r="AX926" s="41"/>
      <c r="AY926" s="41"/>
      <c r="AZ926" s="41"/>
      <c r="BA926" s="41"/>
    </row>
    <row r="927" ht="21.0" customHeight="1">
      <c r="A927" s="1"/>
      <c r="B927" s="40"/>
      <c r="C927" s="41"/>
      <c r="D927" s="42"/>
      <c r="E927" s="43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5"/>
      <c r="W927" s="46"/>
      <c r="X927" s="46"/>
      <c r="Y927" s="41"/>
      <c r="Z927" s="41"/>
      <c r="AA927" s="41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1"/>
      <c r="AP927" s="41"/>
      <c r="AQ927" s="41"/>
      <c r="AR927" s="41"/>
      <c r="AS927" s="47"/>
      <c r="AT927" s="47"/>
      <c r="AU927" s="47"/>
      <c r="AV927" s="41"/>
      <c r="AW927" s="41"/>
      <c r="AX927" s="41"/>
      <c r="AY927" s="41"/>
      <c r="AZ927" s="41"/>
      <c r="BA927" s="41"/>
    </row>
    <row r="928" ht="21.0" customHeight="1">
      <c r="A928" s="1"/>
      <c r="B928" s="40"/>
      <c r="C928" s="41"/>
      <c r="D928" s="42"/>
      <c r="E928" s="43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5"/>
      <c r="W928" s="46"/>
      <c r="X928" s="46"/>
      <c r="Y928" s="41"/>
      <c r="Z928" s="41"/>
      <c r="AA928" s="41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1"/>
      <c r="AP928" s="41"/>
      <c r="AQ928" s="41"/>
      <c r="AR928" s="41"/>
      <c r="AS928" s="47"/>
      <c r="AT928" s="47"/>
      <c r="AU928" s="47"/>
      <c r="AV928" s="41"/>
      <c r="AW928" s="41"/>
      <c r="AX928" s="41"/>
      <c r="AY928" s="41"/>
      <c r="AZ928" s="41"/>
      <c r="BA928" s="41"/>
    </row>
    <row r="929" ht="21.0" customHeight="1">
      <c r="A929" s="1"/>
      <c r="B929" s="40"/>
      <c r="C929" s="41"/>
      <c r="D929" s="42"/>
      <c r="E929" s="43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5"/>
      <c r="W929" s="46"/>
      <c r="X929" s="46"/>
      <c r="Y929" s="41"/>
      <c r="Z929" s="41"/>
      <c r="AA929" s="41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1"/>
      <c r="AP929" s="41"/>
      <c r="AQ929" s="41"/>
      <c r="AR929" s="41"/>
      <c r="AS929" s="47"/>
      <c r="AT929" s="47"/>
      <c r="AU929" s="47"/>
      <c r="AV929" s="41"/>
      <c r="AW929" s="41"/>
      <c r="AX929" s="41"/>
      <c r="AY929" s="41"/>
      <c r="AZ929" s="41"/>
      <c r="BA929" s="41"/>
    </row>
    <row r="930" ht="21.0" customHeight="1">
      <c r="A930" s="1"/>
      <c r="B930" s="40"/>
      <c r="C930" s="41"/>
      <c r="D930" s="42"/>
      <c r="E930" s="43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5"/>
      <c r="W930" s="46"/>
      <c r="X930" s="46"/>
      <c r="Y930" s="41"/>
      <c r="Z930" s="41"/>
      <c r="AA930" s="41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1"/>
      <c r="AP930" s="41"/>
      <c r="AQ930" s="41"/>
      <c r="AR930" s="41"/>
      <c r="AS930" s="47"/>
      <c r="AT930" s="47"/>
      <c r="AU930" s="47"/>
      <c r="AV930" s="41"/>
      <c r="AW930" s="41"/>
      <c r="AX930" s="41"/>
      <c r="AY930" s="41"/>
      <c r="AZ930" s="41"/>
      <c r="BA930" s="41"/>
    </row>
    <row r="931" ht="21.0" customHeight="1">
      <c r="A931" s="1"/>
      <c r="B931" s="40"/>
      <c r="C931" s="41"/>
      <c r="D931" s="42"/>
      <c r="E931" s="43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5"/>
      <c r="W931" s="46"/>
      <c r="X931" s="46"/>
      <c r="Y931" s="41"/>
      <c r="Z931" s="41"/>
      <c r="AA931" s="41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1"/>
      <c r="AP931" s="41"/>
      <c r="AQ931" s="41"/>
      <c r="AR931" s="41"/>
      <c r="AS931" s="47"/>
      <c r="AT931" s="47"/>
      <c r="AU931" s="47"/>
      <c r="AV931" s="41"/>
      <c r="AW931" s="41"/>
      <c r="AX931" s="41"/>
      <c r="AY931" s="41"/>
      <c r="AZ931" s="41"/>
      <c r="BA931" s="41"/>
    </row>
    <row r="932" ht="21.0" customHeight="1">
      <c r="A932" s="1"/>
      <c r="B932" s="40"/>
      <c r="C932" s="41"/>
      <c r="D932" s="42"/>
      <c r="E932" s="43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5"/>
      <c r="W932" s="46"/>
      <c r="X932" s="46"/>
      <c r="Y932" s="41"/>
      <c r="Z932" s="41"/>
      <c r="AA932" s="41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1"/>
      <c r="AP932" s="41"/>
      <c r="AQ932" s="41"/>
      <c r="AR932" s="41"/>
      <c r="AS932" s="47"/>
      <c r="AT932" s="47"/>
      <c r="AU932" s="47"/>
      <c r="AV932" s="41"/>
      <c r="AW932" s="41"/>
      <c r="AX932" s="41"/>
      <c r="AY932" s="41"/>
      <c r="AZ932" s="41"/>
      <c r="BA932" s="41"/>
    </row>
    <row r="933" ht="21.0" customHeight="1">
      <c r="A933" s="1"/>
      <c r="B933" s="40"/>
      <c r="C933" s="41"/>
      <c r="D933" s="42"/>
      <c r="E933" s="43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5"/>
      <c r="W933" s="46"/>
      <c r="X933" s="46"/>
      <c r="Y933" s="41"/>
      <c r="Z933" s="41"/>
      <c r="AA933" s="41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1"/>
      <c r="AP933" s="41"/>
      <c r="AQ933" s="41"/>
      <c r="AR933" s="41"/>
      <c r="AS933" s="47"/>
      <c r="AT933" s="47"/>
      <c r="AU933" s="47"/>
      <c r="AV933" s="41"/>
      <c r="AW933" s="41"/>
      <c r="AX933" s="41"/>
      <c r="AY933" s="41"/>
      <c r="AZ933" s="41"/>
      <c r="BA933" s="41"/>
    </row>
    <row r="934" ht="21.0" customHeight="1">
      <c r="A934" s="1"/>
      <c r="B934" s="40"/>
      <c r="C934" s="41"/>
      <c r="D934" s="42"/>
      <c r="E934" s="43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5"/>
      <c r="W934" s="46"/>
      <c r="X934" s="46"/>
      <c r="Y934" s="41"/>
      <c r="Z934" s="41"/>
      <c r="AA934" s="41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1"/>
      <c r="AP934" s="41"/>
      <c r="AQ934" s="41"/>
      <c r="AR934" s="41"/>
      <c r="AS934" s="47"/>
      <c r="AT934" s="47"/>
      <c r="AU934" s="47"/>
      <c r="AV934" s="41"/>
      <c r="AW934" s="41"/>
      <c r="AX934" s="41"/>
      <c r="AY934" s="41"/>
      <c r="AZ934" s="41"/>
      <c r="BA934" s="41"/>
    </row>
    <row r="935" ht="21.0" customHeight="1">
      <c r="A935" s="1"/>
      <c r="B935" s="40"/>
      <c r="C935" s="41"/>
      <c r="D935" s="42"/>
      <c r="E935" s="43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5"/>
      <c r="W935" s="46"/>
      <c r="X935" s="46"/>
      <c r="Y935" s="41"/>
      <c r="Z935" s="41"/>
      <c r="AA935" s="41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1"/>
      <c r="AP935" s="41"/>
      <c r="AQ935" s="41"/>
      <c r="AR935" s="41"/>
      <c r="AS935" s="47"/>
      <c r="AT935" s="47"/>
      <c r="AU935" s="47"/>
      <c r="AV935" s="41"/>
      <c r="AW935" s="41"/>
      <c r="AX935" s="41"/>
      <c r="AY935" s="41"/>
      <c r="AZ935" s="41"/>
      <c r="BA935" s="41"/>
    </row>
    <row r="936" ht="21.0" customHeight="1">
      <c r="A936" s="1"/>
      <c r="B936" s="40"/>
      <c r="C936" s="41"/>
      <c r="D936" s="42"/>
      <c r="E936" s="43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5"/>
      <c r="W936" s="46"/>
      <c r="X936" s="46"/>
      <c r="Y936" s="41"/>
      <c r="Z936" s="41"/>
      <c r="AA936" s="41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1"/>
      <c r="AP936" s="41"/>
      <c r="AQ936" s="41"/>
      <c r="AR936" s="41"/>
      <c r="AS936" s="47"/>
      <c r="AT936" s="47"/>
      <c r="AU936" s="47"/>
      <c r="AV936" s="41"/>
      <c r="AW936" s="41"/>
      <c r="AX936" s="41"/>
      <c r="AY936" s="41"/>
      <c r="AZ936" s="41"/>
      <c r="BA936" s="41"/>
    </row>
    <row r="937" ht="21.0" customHeight="1">
      <c r="A937" s="1"/>
      <c r="B937" s="40"/>
      <c r="C937" s="41"/>
      <c r="D937" s="42"/>
      <c r="E937" s="43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5"/>
      <c r="W937" s="46"/>
      <c r="X937" s="46"/>
      <c r="Y937" s="41"/>
      <c r="Z937" s="41"/>
      <c r="AA937" s="41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1"/>
      <c r="AP937" s="41"/>
      <c r="AQ937" s="41"/>
      <c r="AR937" s="41"/>
      <c r="AS937" s="47"/>
      <c r="AT937" s="47"/>
      <c r="AU937" s="47"/>
      <c r="AV937" s="41"/>
      <c r="AW937" s="41"/>
      <c r="AX937" s="41"/>
      <c r="AY937" s="41"/>
      <c r="AZ937" s="41"/>
      <c r="BA937" s="41"/>
    </row>
    <row r="938" ht="21.0" customHeight="1">
      <c r="A938" s="1"/>
      <c r="B938" s="40"/>
      <c r="C938" s="41"/>
      <c r="D938" s="42"/>
      <c r="E938" s="43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5"/>
      <c r="W938" s="46"/>
      <c r="X938" s="46"/>
      <c r="Y938" s="41"/>
      <c r="Z938" s="41"/>
      <c r="AA938" s="41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1"/>
      <c r="AP938" s="41"/>
      <c r="AQ938" s="41"/>
      <c r="AR938" s="41"/>
      <c r="AS938" s="47"/>
      <c r="AT938" s="47"/>
      <c r="AU938" s="47"/>
      <c r="AV938" s="41"/>
      <c r="AW938" s="41"/>
      <c r="AX938" s="41"/>
      <c r="AY938" s="41"/>
      <c r="AZ938" s="41"/>
      <c r="BA938" s="41"/>
    </row>
    <row r="939" ht="21.0" customHeight="1">
      <c r="A939" s="1"/>
      <c r="B939" s="40"/>
      <c r="C939" s="41"/>
      <c r="D939" s="42"/>
      <c r="E939" s="43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5"/>
      <c r="W939" s="46"/>
      <c r="X939" s="46"/>
      <c r="Y939" s="41"/>
      <c r="Z939" s="41"/>
      <c r="AA939" s="41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1"/>
      <c r="AP939" s="41"/>
      <c r="AQ939" s="41"/>
      <c r="AR939" s="41"/>
      <c r="AS939" s="47"/>
      <c r="AT939" s="47"/>
      <c r="AU939" s="47"/>
      <c r="AV939" s="41"/>
      <c r="AW939" s="41"/>
      <c r="AX939" s="41"/>
      <c r="AY939" s="41"/>
      <c r="AZ939" s="41"/>
      <c r="BA939" s="41"/>
    </row>
    <row r="940" ht="21.0" customHeight="1">
      <c r="A940" s="1"/>
      <c r="B940" s="40"/>
      <c r="C940" s="41"/>
      <c r="D940" s="42"/>
      <c r="E940" s="43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5"/>
      <c r="W940" s="46"/>
      <c r="X940" s="46"/>
      <c r="Y940" s="41"/>
      <c r="Z940" s="41"/>
      <c r="AA940" s="41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1"/>
      <c r="AP940" s="41"/>
      <c r="AQ940" s="41"/>
      <c r="AR940" s="41"/>
      <c r="AS940" s="47"/>
      <c r="AT940" s="47"/>
      <c r="AU940" s="47"/>
      <c r="AV940" s="41"/>
      <c r="AW940" s="41"/>
      <c r="AX940" s="41"/>
      <c r="AY940" s="41"/>
      <c r="AZ940" s="41"/>
      <c r="BA940" s="41"/>
    </row>
    <row r="941" ht="21.0" customHeight="1">
      <c r="A941" s="1"/>
      <c r="B941" s="40"/>
      <c r="C941" s="41"/>
      <c r="D941" s="42"/>
      <c r="E941" s="43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5"/>
      <c r="W941" s="46"/>
      <c r="X941" s="46"/>
      <c r="Y941" s="41"/>
      <c r="Z941" s="41"/>
      <c r="AA941" s="41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1"/>
      <c r="AP941" s="41"/>
      <c r="AQ941" s="41"/>
      <c r="AR941" s="41"/>
      <c r="AS941" s="47"/>
      <c r="AT941" s="47"/>
      <c r="AU941" s="47"/>
      <c r="AV941" s="41"/>
      <c r="AW941" s="41"/>
      <c r="AX941" s="41"/>
      <c r="AY941" s="41"/>
      <c r="AZ941" s="41"/>
      <c r="BA941" s="41"/>
    </row>
    <row r="942" ht="21.0" customHeight="1">
      <c r="A942" s="1"/>
      <c r="B942" s="40"/>
      <c r="C942" s="41"/>
      <c r="D942" s="42"/>
      <c r="E942" s="43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5"/>
      <c r="W942" s="46"/>
      <c r="X942" s="46"/>
      <c r="Y942" s="41"/>
      <c r="Z942" s="41"/>
      <c r="AA942" s="41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1"/>
      <c r="AP942" s="41"/>
      <c r="AQ942" s="41"/>
      <c r="AR942" s="41"/>
      <c r="AS942" s="47"/>
      <c r="AT942" s="47"/>
      <c r="AU942" s="47"/>
      <c r="AV942" s="41"/>
      <c r="AW942" s="41"/>
      <c r="AX942" s="41"/>
      <c r="AY942" s="41"/>
      <c r="AZ942" s="41"/>
      <c r="BA942" s="41"/>
    </row>
    <row r="943" ht="21.0" customHeight="1">
      <c r="A943" s="1"/>
      <c r="B943" s="40"/>
      <c r="C943" s="41"/>
      <c r="D943" s="42"/>
      <c r="E943" s="43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5"/>
      <c r="W943" s="46"/>
      <c r="X943" s="46"/>
      <c r="Y943" s="41"/>
      <c r="Z943" s="41"/>
      <c r="AA943" s="41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1"/>
      <c r="AP943" s="41"/>
      <c r="AQ943" s="41"/>
      <c r="AR943" s="41"/>
      <c r="AS943" s="47"/>
      <c r="AT943" s="47"/>
      <c r="AU943" s="47"/>
      <c r="AV943" s="41"/>
      <c r="AW943" s="41"/>
      <c r="AX943" s="41"/>
      <c r="AY943" s="41"/>
      <c r="AZ943" s="41"/>
      <c r="BA943" s="41"/>
    </row>
    <row r="944" ht="21.0" customHeight="1">
      <c r="A944" s="1"/>
      <c r="B944" s="40"/>
      <c r="C944" s="41"/>
      <c r="D944" s="42"/>
      <c r="E944" s="43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5"/>
      <c r="W944" s="46"/>
      <c r="X944" s="46"/>
      <c r="Y944" s="41"/>
      <c r="Z944" s="41"/>
      <c r="AA944" s="41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1"/>
      <c r="AP944" s="41"/>
      <c r="AQ944" s="41"/>
      <c r="AR944" s="41"/>
      <c r="AS944" s="47"/>
      <c r="AT944" s="47"/>
      <c r="AU944" s="47"/>
      <c r="AV944" s="41"/>
      <c r="AW944" s="41"/>
      <c r="AX944" s="41"/>
      <c r="AY944" s="41"/>
      <c r="AZ944" s="41"/>
      <c r="BA944" s="41"/>
    </row>
    <row r="945" ht="21.0" customHeight="1">
      <c r="A945" s="1"/>
      <c r="B945" s="40"/>
      <c r="C945" s="41"/>
      <c r="D945" s="42"/>
      <c r="E945" s="43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5"/>
      <c r="W945" s="46"/>
      <c r="X945" s="46"/>
      <c r="Y945" s="41"/>
      <c r="Z945" s="41"/>
      <c r="AA945" s="41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1"/>
      <c r="AP945" s="41"/>
      <c r="AQ945" s="41"/>
      <c r="AR945" s="41"/>
      <c r="AS945" s="47"/>
      <c r="AT945" s="47"/>
      <c r="AU945" s="47"/>
      <c r="AV945" s="41"/>
      <c r="AW945" s="41"/>
      <c r="AX945" s="41"/>
      <c r="AY945" s="41"/>
      <c r="AZ945" s="41"/>
      <c r="BA945" s="41"/>
    </row>
    <row r="946" ht="21.0" customHeight="1">
      <c r="A946" s="1"/>
      <c r="B946" s="40"/>
      <c r="C946" s="41"/>
      <c r="D946" s="42"/>
      <c r="E946" s="43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5"/>
      <c r="W946" s="46"/>
      <c r="X946" s="46"/>
      <c r="Y946" s="41"/>
      <c r="Z946" s="41"/>
      <c r="AA946" s="41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1"/>
      <c r="AP946" s="41"/>
      <c r="AQ946" s="41"/>
      <c r="AR946" s="41"/>
      <c r="AS946" s="47"/>
      <c r="AT946" s="47"/>
      <c r="AU946" s="47"/>
      <c r="AV946" s="41"/>
      <c r="AW946" s="41"/>
      <c r="AX946" s="41"/>
      <c r="AY946" s="41"/>
      <c r="AZ946" s="41"/>
      <c r="BA946" s="41"/>
    </row>
    <row r="947" ht="21.0" customHeight="1">
      <c r="A947" s="1"/>
      <c r="B947" s="40"/>
      <c r="C947" s="41"/>
      <c r="D947" s="42"/>
      <c r="E947" s="43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5"/>
      <c r="W947" s="46"/>
      <c r="X947" s="46"/>
      <c r="Y947" s="41"/>
      <c r="Z947" s="41"/>
      <c r="AA947" s="41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1"/>
      <c r="AP947" s="41"/>
      <c r="AQ947" s="41"/>
      <c r="AR947" s="41"/>
      <c r="AS947" s="47"/>
      <c r="AT947" s="47"/>
      <c r="AU947" s="47"/>
      <c r="AV947" s="41"/>
      <c r="AW947" s="41"/>
      <c r="AX947" s="41"/>
      <c r="AY947" s="41"/>
      <c r="AZ947" s="41"/>
      <c r="BA947" s="41"/>
    </row>
    <row r="948" ht="21.0" customHeight="1">
      <c r="A948" s="1"/>
      <c r="B948" s="40"/>
      <c r="C948" s="41"/>
      <c r="D948" s="42"/>
      <c r="E948" s="43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5"/>
      <c r="W948" s="46"/>
      <c r="X948" s="46"/>
      <c r="Y948" s="41"/>
      <c r="Z948" s="41"/>
      <c r="AA948" s="41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1"/>
      <c r="AP948" s="41"/>
      <c r="AQ948" s="41"/>
      <c r="AR948" s="41"/>
      <c r="AS948" s="47"/>
      <c r="AT948" s="47"/>
      <c r="AU948" s="47"/>
      <c r="AV948" s="41"/>
      <c r="AW948" s="41"/>
      <c r="AX948" s="41"/>
      <c r="AY948" s="41"/>
      <c r="AZ948" s="41"/>
      <c r="BA948" s="41"/>
    </row>
    <row r="949" ht="21.0" customHeight="1">
      <c r="A949" s="1"/>
      <c r="B949" s="40"/>
      <c r="C949" s="41"/>
      <c r="D949" s="42"/>
      <c r="E949" s="43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5"/>
      <c r="W949" s="46"/>
      <c r="X949" s="46"/>
      <c r="Y949" s="41"/>
      <c r="Z949" s="41"/>
      <c r="AA949" s="41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1"/>
      <c r="AP949" s="41"/>
      <c r="AQ949" s="41"/>
      <c r="AR949" s="41"/>
      <c r="AS949" s="47"/>
      <c r="AT949" s="47"/>
      <c r="AU949" s="47"/>
      <c r="AV949" s="41"/>
      <c r="AW949" s="41"/>
      <c r="AX949" s="41"/>
      <c r="AY949" s="41"/>
      <c r="AZ949" s="41"/>
      <c r="BA949" s="41"/>
    </row>
    <row r="950" ht="21.0" customHeight="1">
      <c r="A950" s="1"/>
      <c r="B950" s="40"/>
      <c r="C950" s="41"/>
      <c r="D950" s="42"/>
      <c r="E950" s="43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5"/>
      <c r="W950" s="46"/>
      <c r="X950" s="46"/>
      <c r="Y950" s="41"/>
      <c r="Z950" s="41"/>
      <c r="AA950" s="41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1"/>
      <c r="AP950" s="41"/>
      <c r="AQ950" s="41"/>
      <c r="AR950" s="41"/>
      <c r="AS950" s="47"/>
      <c r="AT950" s="47"/>
      <c r="AU950" s="47"/>
      <c r="AV950" s="41"/>
      <c r="AW950" s="41"/>
      <c r="AX950" s="41"/>
      <c r="AY950" s="41"/>
      <c r="AZ950" s="41"/>
      <c r="BA950" s="41"/>
    </row>
    <row r="951" ht="21.0" customHeight="1">
      <c r="A951" s="1"/>
      <c r="B951" s="40"/>
      <c r="C951" s="41"/>
      <c r="D951" s="42"/>
      <c r="E951" s="43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5"/>
      <c r="W951" s="46"/>
      <c r="X951" s="46"/>
      <c r="Y951" s="41"/>
      <c r="Z951" s="41"/>
      <c r="AA951" s="41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1"/>
      <c r="AP951" s="41"/>
      <c r="AQ951" s="41"/>
      <c r="AR951" s="41"/>
      <c r="AS951" s="47"/>
      <c r="AT951" s="47"/>
      <c r="AU951" s="47"/>
      <c r="AV951" s="41"/>
      <c r="AW951" s="41"/>
      <c r="AX951" s="41"/>
      <c r="AY951" s="41"/>
      <c r="AZ951" s="41"/>
      <c r="BA951" s="41"/>
    </row>
    <row r="952" ht="21.0" customHeight="1">
      <c r="A952" s="1"/>
      <c r="B952" s="40"/>
      <c r="C952" s="41"/>
      <c r="D952" s="42"/>
      <c r="E952" s="43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5"/>
      <c r="W952" s="46"/>
      <c r="X952" s="46"/>
      <c r="Y952" s="41"/>
      <c r="Z952" s="41"/>
      <c r="AA952" s="41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1"/>
      <c r="AP952" s="41"/>
      <c r="AQ952" s="41"/>
      <c r="AR952" s="41"/>
      <c r="AS952" s="47"/>
      <c r="AT952" s="47"/>
      <c r="AU952" s="47"/>
      <c r="AV952" s="41"/>
      <c r="AW952" s="41"/>
      <c r="AX952" s="41"/>
      <c r="AY952" s="41"/>
      <c r="AZ952" s="41"/>
      <c r="BA952" s="41"/>
    </row>
    <row r="953" ht="21.0" customHeight="1">
      <c r="A953" s="1"/>
      <c r="B953" s="40"/>
      <c r="C953" s="41"/>
      <c r="D953" s="42"/>
      <c r="E953" s="43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5"/>
      <c r="W953" s="46"/>
      <c r="X953" s="46"/>
      <c r="Y953" s="41"/>
      <c r="Z953" s="41"/>
      <c r="AA953" s="41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1"/>
      <c r="AP953" s="41"/>
      <c r="AQ953" s="41"/>
      <c r="AR953" s="41"/>
      <c r="AS953" s="47"/>
      <c r="AT953" s="47"/>
      <c r="AU953" s="47"/>
      <c r="AV953" s="41"/>
      <c r="AW953" s="41"/>
      <c r="AX953" s="41"/>
      <c r="AY953" s="41"/>
      <c r="AZ953" s="41"/>
      <c r="BA953" s="41"/>
    </row>
    <row r="954" ht="21.0" customHeight="1">
      <c r="A954" s="1"/>
      <c r="B954" s="40"/>
      <c r="C954" s="41"/>
      <c r="D954" s="42"/>
      <c r="E954" s="43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5"/>
      <c r="W954" s="46"/>
      <c r="X954" s="46"/>
      <c r="Y954" s="41"/>
      <c r="Z954" s="41"/>
      <c r="AA954" s="41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1"/>
      <c r="AP954" s="41"/>
      <c r="AQ954" s="41"/>
      <c r="AR954" s="41"/>
      <c r="AS954" s="47"/>
      <c r="AT954" s="47"/>
      <c r="AU954" s="47"/>
      <c r="AV954" s="41"/>
      <c r="AW954" s="41"/>
      <c r="AX954" s="41"/>
      <c r="AY954" s="41"/>
      <c r="AZ954" s="41"/>
      <c r="BA954" s="41"/>
    </row>
    <row r="955" ht="21.0" customHeight="1">
      <c r="A955" s="1"/>
      <c r="B955" s="40"/>
      <c r="C955" s="41"/>
      <c r="D955" s="42"/>
      <c r="E955" s="43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5"/>
      <c r="W955" s="46"/>
      <c r="X955" s="46"/>
      <c r="Y955" s="41"/>
      <c r="Z955" s="41"/>
      <c r="AA955" s="41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1"/>
      <c r="AP955" s="41"/>
      <c r="AQ955" s="41"/>
      <c r="AR955" s="41"/>
      <c r="AS955" s="47"/>
      <c r="AT955" s="47"/>
      <c r="AU955" s="47"/>
      <c r="AV955" s="41"/>
      <c r="AW955" s="41"/>
      <c r="AX955" s="41"/>
      <c r="AY955" s="41"/>
      <c r="AZ955" s="41"/>
      <c r="BA955" s="41"/>
    </row>
    <row r="956" ht="21.0" customHeight="1">
      <c r="A956" s="1"/>
      <c r="B956" s="40"/>
      <c r="C956" s="41"/>
      <c r="D956" s="42"/>
      <c r="E956" s="43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5"/>
      <c r="W956" s="46"/>
      <c r="X956" s="46"/>
      <c r="Y956" s="41"/>
      <c r="Z956" s="41"/>
      <c r="AA956" s="41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1"/>
      <c r="AP956" s="41"/>
      <c r="AQ956" s="41"/>
      <c r="AR956" s="41"/>
      <c r="AS956" s="47"/>
      <c r="AT956" s="47"/>
      <c r="AU956" s="47"/>
      <c r="AV956" s="41"/>
      <c r="AW956" s="41"/>
      <c r="AX956" s="41"/>
      <c r="AY956" s="41"/>
      <c r="AZ956" s="41"/>
      <c r="BA956" s="41"/>
    </row>
    <row r="957" ht="21.0" customHeight="1">
      <c r="A957" s="1"/>
      <c r="B957" s="40"/>
      <c r="C957" s="41"/>
      <c r="D957" s="42"/>
      <c r="E957" s="43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5"/>
      <c r="W957" s="46"/>
      <c r="X957" s="46"/>
      <c r="Y957" s="41"/>
      <c r="Z957" s="41"/>
      <c r="AA957" s="41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1"/>
      <c r="AP957" s="41"/>
      <c r="AQ957" s="41"/>
      <c r="AR957" s="41"/>
      <c r="AS957" s="47"/>
      <c r="AT957" s="47"/>
      <c r="AU957" s="47"/>
      <c r="AV957" s="41"/>
      <c r="AW957" s="41"/>
      <c r="AX957" s="41"/>
      <c r="AY957" s="41"/>
      <c r="AZ957" s="41"/>
      <c r="BA957" s="41"/>
    </row>
    <row r="958" ht="21.0" customHeight="1">
      <c r="A958" s="1"/>
      <c r="B958" s="40"/>
      <c r="C958" s="41"/>
      <c r="D958" s="42"/>
      <c r="E958" s="43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5"/>
      <c r="W958" s="46"/>
      <c r="X958" s="46"/>
      <c r="Y958" s="41"/>
      <c r="Z958" s="41"/>
      <c r="AA958" s="41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1"/>
      <c r="AP958" s="41"/>
      <c r="AQ958" s="41"/>
      <c r="AR958" s="41"/>
      <c r="AS958" s="47"/>
      <c r="AT958" s="47"/>
      <c r="AU958" s="47"/>
      <c r="AV958" s="41"/>
      <c r="AW958" s="41"/>
      <c r="AX958" s="41"/>
      <c r="AY958" s="41"/>
      <c r="AZ958" s="41"/>
      <c r="BA958" s="41"/>
    </row>
    <row r="959" ht="21.0" customHeight="1">
      <c r="A959" s="1"/>
      <c r="B959" s="40"/>
      <c r="C959" s="41"/>
      <c r="D959" s="42"/>
      <c r="E959" s="43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5"/>
      <c r="W959" s="46"/>
      <c r="X959" s="46"/>
      <c r="Y959" s="41"/>
      <c r="Z959" s="41"/>
      <c r="AA959" s="41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1"/>
      <c r="AP959" s="41"/>
      <c r="AQ959" s="41"/>
      <c r="AR959" s="41"/>
      <c r="AS959" s="47"/>
      <c r="AT959" s="47"/>
      <c r="AU959" s="47"/>
      <c r="AV959" s="41"/>
      <c r="AW959" s="41"/>
      <c r="AX959" s="41"/>
      <c r="AY959" s="41"/>
      <c r="AZ959" s="41"/>
      <c r="BA959" s="41"/>
    </row>
    <row r="960" ht="21.0" customHeight="1">
      <c r="A960" s="1"/>
      <c r="B960" s="40"/>
      <c r="C960" s="41"/>
      <c r="D960" s="42"/>
      <c r="E960" s="43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5"/>
      <c r="W960" s="46"/>
      <c r="X960" s="46"/>
      <c r="Y960" s="41"/>
      <c r="Z960" s="41"/>
      <c r="AA960" s="41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1"/>
      <c r="AP960" s="41"/>
      <c r="AQ960" s="41"/>
      <c r="AR960" s="41"/>
      <c r="AS960" s="47"/>
      <c r="AT960" s="47"/>
      <c r="AU960" s="47"/>
      <c r="AV960" s="41"/>
      <c r="AW960" s="41"/>
      <c r="AX960" s="41"/>
      <c r="AY960" s="41"/>
      <c r="AZ960" s="41"/>
      <c r="BA960" s="41"/>
    </row>
    <row r="961" ht="21.0" customHeight="1">
      <c r="A961" s="1"/>
      <c r="B961" s="40"/>
      <c r="C961" s="41"/>
      <c r="D961" s="42"/>
      <c r="E961" s="43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5"/>
      <c r="W961" s="46"/>
      <c r="X961" s="46"/>
      <c r="Y961" s="41"/>
      <c r="Z961" s="41"/>
      <c r="AA961" s="41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1"/>
      <c r="AP961" s="41"/>
      <c r="AQ961" s="41"/>
      <c r="AR961" s="41"/>
      <c r="AS961" s="47"/>
      <c r="AT961" s="47"/>
      <c r="AU961" s="47"/>
      <c r="AV961" s="41"/>
      <c r="AW961" s="41"/>
      <c r="AX961" s="41"/>
      <c r="AY961" s="41"/>
      <c r="AZ961" s="41"/>
      <c r="BA961" s="41"/>
    </row>
    <row r="962" ht="21.0" customHeight="1">
      <c r="A962" s="1"/>
      <c r="B962" s="40"/>
      <c r="C962" s="41"/>
      <c r="D962" s="42"/>
      <c r="E962" s="43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5"/>
      <c r="W962" s="46"/>
      <c r="X962" s="46"/>
      <c r="Y962" s="41"/>
      <c r="Z962" s="41"/>
      <c r="AA962" s="41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1"/>
      <c r="AP962" s="41"/>
      <c r="AQ962" s="41"/>
      <c r="AR962" s="41"/>
      <c r="AS962" s="47"/>
      <c r="AT962" s="47"/>
      <c r="AU962" s="47"/>
      <c r="AV962" s="41"/>
      <c r="AW962" s="41"/>
      <c r="AX962" s="41"/>
      <c r="AY962" s="41"/>
      <c r="AZ962" s="41"/>
      <c r="BA962" s="41"/>
    </row>
    <row r="963" ht="21.0" customHeight="1">
      <c r="A963" s="1"/>
      <c r="B963" s="40"/>
      <c r="C963" s="41"/>
      <c r="D963" s="42"/>
      <c r="E963" s="43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5"/>
      <c r="W963" s="46"/>
      <c r="X963" s="46"/>
      <c r="Y963" s="41"/>
      <c r="Z963" s="41"/>
      <c r="AA963" s="41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1"/>
      <c r="AP963" s="41"/>
      <c r="AQ963" s="41"/>
      <c r="AR963" s="41"/>
      <c r="AS963" s="47"/>
      <c r="AT963" s="47"/>
      <c r="AU963" s="47"/>
      <c r="AV963" s="41"/>
      <c r="AW963" s="41"/>
      <c r="AX963" s="41"/>
      <c r="AY963" s="41"/>
      <c r="AZ963" s="41"/>
      <c r="BA963" s="41"/>
    </row>
    <row r="964" ht="21.0" customHeight="1">
      <c r="A964" s="1"/>
      <c r="B964" s="40"/>
      <c r="C964" s="41"/>
      <c r="D964" s="42"/>
      <c r="E964" s="43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5"/>
      <c r="W964" s="46"/>
      <c r="X964" s="46"/>
      <c r="Y964" s="41"/>
      <c r="Z964" s="41"/>
      <c r="AA964" s="41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1"/>
      <c r="AP964" s="41"/>
      <c r="AQ964" s="41"/>
      <c r="AR964" s="41"/>
      <c r="AS964" s="47"/>
      <c r="AT964" s="47"/>
      <c r="AU964" s="47"/>
      <c r="AV964" s="41"/>
      <c r="AW964" s="41"/>
      <c r="AX964" s="41"/>
      <c r="AY964" s="41"/>
      <c r="AZ964" s="41"/>
      <c r="BA964" s="41"/>
    </row>
    <row r="965" ht="21.0" customHeight="1">
      <c r="A965" s="1"/>
      <c r="B965" s="40"/>
      <c r="C965" s="41"/>
      <c r="D965" s="42"/>
      <c r="E965" s="43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5"/>
      <c r="W965" s="46"/>
      <c r="X965" s="46"/>
      <c r="Y965" s="41"/>
      <c r="Z965" s="41"/>
      <c r="AA965" s="41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1"/>
      <c r="AP965" s="41"/>
      <c r="AQ965" s="41"/>
      <c r="AR965" s="41"/>
      <c r="AS965" s="47"/>
      <c r="AT965" s="47"/>
      <c r="AU965" s="47"/>
      <c r="AV965" s="41"/>
      <c r="AW965" s="41"/>
      <c r="AX965" s="41"/>
      <c r="AY965" s="41"/>
      <c r="AZ965" s="41"/>
      <c r="BA965" s="41"/>
    </row>
    <row r="966" ht="21.0" customHeight="1">
      <c r="A966" s="1"/>
      <c r="B966" s="40"/>
      <c r="C966" s="41"/>
      <c r="D966" s="42"/>
      <c r="E966" s="43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5"/>
      <c r="W966" s="46"/>
      <c r="X966" s="46"/>
      <c r="Y966" s="41"/>
      <c r="Z966" s="41"/>
      <c r="AA966" s="41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1"/>
      <c r="AP966" s="41"/>
      <c r="AQ966" s="41"/>
      <c r="AR966" s="41"/>
      <c r="AS966" s="47"/>
      <c r="AT966" s="47"/>
      <c r="AU966" s="47"/>
      <c r="AV966" s="41"/>
      <c r="AW966" s="41"/>
      <c r="AX966" s="41"/>
      <c r="AY966" s="41"/>
      <c r="AZ966" s="41"/>
      <c r="BA966" s="41"/>
    </row>
    <row r="967" ht="21.0" customHeight="1">
      <c r="A967" s="1"/>
      <c r="B967" s="40"/>
      <c r="C967" s="41"/>
      <c r="D967" s="42"/>
      <c r="E967" s="43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5"/>
      <c r="W967" s="46"/>
      <c r="X967" s="46"/>
      <c r="Y967" s="41"/>
      <c r="Z967" s="41"/>
      <c r="AA967" s="41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1"/>
      <c r="AP967" s="41"/>
      <c r="AQ967" s="41"/>
      <c r="AR967" s="41"/>
      <c r="AS967" s="47"/>
      <c r="AT967" s="47"/>
      <c r="AU967" s="47"/>
      <c r="AV967" s="41"/>
      <c r="AW967" s="41"/>
      <c r="AX967" s="41"/>
      <c r="AY967" s="41"/>
      <c r="AZ967" s="41"/>
      <c r="BA967" s="41"/>
    </row>
    <row r="968" ht="21.0" customHeight="1">
      <c r="A968" s="1"/>
      <c r="B968" s="40"/>
      <c r="C968" s="41"/>
      <c r="D968" s="42"/>
      <c r="E968" s="43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5"/>
      <c r="W968" s="46"/>
      <c r="X968" s="46"/>
      <c r="Y968" s="41"/>
      <c r="Z968" s="41"/>
      <c r="AA968" s="41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1"/>
      <c r="AP968" s="41"/>
      <c r="AQ968" s="41"/>
      <c r="AR968" s="41"/>
      <c r="AS968" s="47"/>
      <c r="AT968" s="47"/>
      <c r="AU968" s="47"/>
      <c r="AV968" s="41"/>
      <c r="AW968" s="41"/>
      <c r="AX968" s="41"/>
      <c r="AY968" s="41"/>
      <c r="AZ968" s="41"/>
      <c r="BA968" s="41"/>
    </row>
    <row r="969" ht="21.0" customHeight="1">
      <c r="A969" s="1"/>
      <c r="B969" s="40"/>
      <c r="C969" s="41"/>
      <c r="D969" s="42"/>
      <c r="E969" s="43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5"/>
      <c r="W969" s="46"/>
      <c r="X969" s="46"/>
      <c r="Y969" s="41"/>
      <c r="Z969" s="41"/>
      <c r="AA969" s="41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1"/>
      <c r="AP969" s="41"/>
      <c r="AQ969" s="41"/>
      <c r="AR969" s="41"/>
      <c r="AS969" s="47"/>
      <c r="AT969" s="47"/>
      <c r="AU969" s="47"/>
      <c r="AV969" s="41"/>
      <c r="AW969" s="41"/>
      <c r="AX969" s="41"/>
      <c r="AY969" s="41"/>
      <c r="AZ969" s="41"/>
      <c r="BA969" s="41"/>
    </row>
    <row r="970" ht="21.0" customHeight="1">
      <c r="A970" s="1"/>
      <c r="B970" s="40"/>
      <c r="C970" s="41"/>
      <c r="D970" s="42"/>
      <c r="E970" s="43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5"/>
      <c r="W970" s="46"/>
      <c r="X970" s="46"/>
      <c r="Y970" s="41"/>
      <c r="Z970" s="41"/>
      <c r="AA970" s="41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1"/>
      <c r="AP970" s="41"/>
      <c r="AQ970" s="41"/>
      <c r="AR970" s="41"/>
      <c r="AS970" s="47"/>
      <c r="AT970" s="47"/>
      <c r="AU970" s="47"/>
      <c r="AV970" s="41"/>
      <c r="AW970" s="41"/>
      <c r="AX970" s="41"/>
      <c r="AY970" s="41"/>
      <c r="AZ970" s="41"/>
      <c r="BA970" s="41"/>
    </row>
    <row r="971" ht="21.0" customHeight="1">
      <c r="A971" s="1"/>
      <c r="B971" s="40"/>
      <c r="C971" s="41"/>
      <c r="D971" s="42"/>
      <c r="E971" s="43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5"/>
      <c r="W971" s="46"/>
      <c r="X971" s="46"/>
      <c r="Y971" s="41"/>
      <c r="Z971" s="41"/>
      <c r="AA971" s="41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1"/>
      <c r="AP971" s="41"/>
      <c r="AQ971" s="41"/>
      <c r="AR971" s="41"/>
      <c r="AS971" s="47"/>
      <c r="AT971" s="47"/>
      <c r="AU971" s="47"/>
      <c r="AV971" s="41"/>
      <c r="AW971" s="41"/>
      <c r="AX971" s="41"/>
      <c r="AY971" s="41"/>
      <c r="AZ971" s="41"/>
      <c r="BA971" s="41"/>
    </row>
    <row r="972" ht="21.0" customHeight="1">
      <c r="A972" s="1"/>
      <c r="B972" s="40"/>
      <c r="C972" s="41"/>
      <c r="D972" s="42"/>
      <c r="E972" s="43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5"/>
      <c r="W972" s="46"/>
      <c r="X972" s="46"/>
      <c r="Y972" s="41"/>
      <c r="Z972" s="41"/>
      <c r="AA972" s="41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1"/>
      <c r="AP972" s="41"/>
      <c r="AQ972" s="41"/>
      <c r="AR972" s="41"/>
      <c r="AS972" s="47"/>
      <c r="AT972" s="47"/>
      <c r="AU972" s="47"/>
      <c r="AV972" s="41"/>
      <c r="AW972" s="41"/>
      <c r="AX972" s="41"/>
      <c r="AY972" s="41"/>
      <c r="AZ972" s="41"/>
      <c r="BA972" s="41"/>
    </row>
    <row r="973" ht="21.0" customHeight="1">
      <c r="A973" s="1"/>
      <c r="B973" s="40"/>
      <c r="C973" s="41"/>
      <c r="D973" s="42"/>
      <c r="E973" s="43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5"/>
      <c r="W973" s="46"/>
      <c r="X973" s="46"/>
      <c r="Y973" s="41"/>
      <c r="Z973" s="41"/>
      <c r="AA973" s="41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1"/>
      <c r="AP973" s="41"/>
      <c r="AQ973" s="41"/>
      <c r="AR973" s="41"/>
      <c r="AS973" s="47"/>
      <c r="AT973" s="47"/>
      <c r="AU973" s="47"/>
      <c r="AV973" s="41"/>
      <c r="AW973" s="41"/>
      <c r="AX973" s="41"/>
      <c r="AY973" s="41"/>
      <c r="AZ973" s="41"/>
      <c r="BA973" s="41"/>
    </row>
    <row r="974" ht="21.0" customHeight="1">
      <c r="A974" s="1"/>
      <c r="B974" s="40"/>
      <c r="C974" s="41"/>
      <c r="D974" s="42"/>
      <c r="E974" s="43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5"/>
      <c r="W974" s="46"/>
      <c r="X974" s="46"/>
      <c r="Y974" s="41"/>
      <c r="Z974" s="41"/>
      <c r="AA974" s="41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1"/>
      <c r="AP974" s="41"/>
      <c r="AQ974" s="41"/>
      <c r="AR974" s="41"/>
      <c r="AS974" s="47"/>
      <c r="AT974" s="47"/>
      <c r="AU974" s="47"/>
      <c r="AV974" s="41"/>
      <c r="AW974" s="41"/>
      <c r="AX974" s="41"/>
      <c r="AY974" s="41"/>
      <c r="AZ974" s="41"/>
      <c r="BA974" s="41"/>
    </row>
    <row r="975" ht="21.0" customHeight="1">
      <c r="A975" s="1"/>
      <c r="B975" s="40"/>
      <c r="C975" s="41"/>
      <c r="D975" s="42"/>
      <c r="E975" s="43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5"/>
      <c r="W975" s="46"/>
      <c r="X975" s="46"/>
      <c r="Y975" s="41"/>
      <c r="Z975" s="41"/>
      <c r="AA975" s="41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1"/>
      <c r="AP975" s="41"/>
      <c r="AQ975" s="41"/>
      <c r="AR975" s="41"/>
      <c r="AS975" s="47"/>
      <c r="AT975" s="47"/>
      <c r="AU975" s="47"/>
      <c r="AV975" s="41"/>
      <c r="AW975" s="41"/>
      <c r="AX975" s="41"/>
      <c r="AY975" s="41"/>
      <c r="AZ975" s="41"/>
      <c r="BA975" s="41"/>
    </row>
    <row r="976" ht="21.0" customHeight="1">
      <c r="A976" s="1"/>
      <c r="B976" s="40"/>
      <c r="C976" s="41"/>
      <c r="D976" s="42"/>
      <c r="E976" s="43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5"/>
      <c r="W976" s="46"/>
      <c r="X976" s="46"/>
      <c r="Y976" s="41"/>
      <c r="Z976" s="41"/>
      <c r="AA976" s="41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1"/>
      <c r="AP976" s="41"/>
      <c r="AQ976" s="41"/>
      <c r="AR976" s="41"/>
      <c r="AS976" s="47"/>
      <c r="AT976" s="47"/>
      <c r="AU976" s="47"/>
      <c r="AV976" s="41"/>
      <c r="AW976" s="41"/>
      <c r="AX976" s="41"/>
      <c r="AY976" s="41"/>
      <c r="AZ976" s="41"/>
      <c r="BA976" s="41"/>
    </row>
    <row r="977" ht="21.0" customHeight="1">
      <c r="A977" s="1"/>
      <c r="B977" s="40"/>
      <c r="C977" s="41"/>
      <c r="D977" s="42"/>
      <c r="E977" s="43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5"/>
      <c r="W977" s="46"/>
      <c r="X977" s="46"/>
      <c r="Y977" s="41"/>
      <c r="Z977" s="41"/>
      <c r="AA977" s="41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1"/>
      <c r="AP977" s="41"/>
      <c r="AQ977" s="41"/>
      <c r="AR977" s="41"/>
      <c r="AS977" s="47"/>
      <c r="AT977" s="47"/>
      <c r="AU977" s="47"/>
      <c r="AV977" s="41"/>
      <c r="AW977" s="41"/>
      <c r="AX977" s="41"/>
      <c r="AY977" s="41"/>
      <c r="AZ977" s="41"/>
      <c r="BA977" s="41"/>
    </row>
    <row r="978" ht="21.0" customHeight="1">
      <c r="A978" s="1"/>
      <c r="B978" s="40"/>
      <c r="C978" s="41"/>
      <c r="D978" s="42"/>
      <c r="E978" s="43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5"/>
      <c r="W978" s="46"/>
      <c r="X978" s="46"/>
      <c r="Y978" s="41"/>
      <c r="Z978" s="41"/>
      <c r="AA978" s="41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1"/>
      <c r="AP978" s="41"/>
      <c r="AQ978" s="41"/>
      <c r="AR978" s="41"/>
      <c r="AS978" s="47"/>
      <c r="AT978" s="47"/>
      <c r="AU978" s="47"/>
      <c r="AV978" s="41"/>
      <c r="AW978" s="41"/>
      <c r="AX978" s="41"/>
      <c r="AY978" s="41"/>
      <c r="AZ978" s="41"/>
      <c r="BA978" s="41"/>
    </row>
    <row r="979" ht="21.0" customHeight="1">
      <c r="A979" s="1"/>
      <c r="B979" s="40"/>
      <c r="C979" s="41"/>
      <c r="D979" s="42"/>
      <c r="E979" s="43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5"/>
      <c r="W979" s="46"/>
      <c r="X979" s="46"/>
      <c r="Y979" s="41"/>
      <c r="Z979" s="41"/>
      <c r="AA979" s="41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1"/>
      <c r="AP979" s="41"/>
      <c r="AQ979" s="41"/>
      <c r="AR979" s="41"/>
      <c r="AS979" s="47"/>
      <c r="AT979" s="47"/>
      <c r="AU979" s="47"/>
      <c r="AV979" s="41"/>
      <c r="AW979" s="41"/>
      <c r="AX979" s="41"/>
      <c r="AY979" s="41"/>
      <c r="AZ979" s="41"/>
      <c r="BA979" s="41"/>
    </row>
    <row r="980" ht="21.0" customHeight="1">
      <c r="A980" s="1"/>
      <c r="B980" s="40"/>
      <c r="C980" s="41"/>
      <c r="D980" s="42"/>
      <c r="E980" s="43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5"/>
      <c r="W980" s="46"/>
      <c r="X980" s="46"/>
      <c r="Y980" s="41"/>
      <c r="Z980" s="41"/>
      <c r="AA980" s="41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1"/>
      <c r="AP980" s="41"/>
      <c r="AQ980" s="41"/>
      <c r="AR980" s="41"/>
      <c r="AS980" s="47"/>
      <c r="AT980" s="47"/>
      <c r="AU980" s="47"/>
      <c r="AV980" s="41"/>
      <c r="AW980" s="41"/>
      <c r="AX980" s="41"/>
      <c r="AY980" s="41"/>
      <c r="AZ980" s="41"/>
      <c r="BA980" s="41"/>
    </row>
    <row r="981" ht="21.0" customHeight="1">
      <c r="A981" s="1"/>
      <c r="B981" s="40"/>
      <c r="C981" s="41"/>
      <c r="D981" s="42"/>
      <c r="E981" s="43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5"/>
      <c r="W981" s="46"/>
      <c r="X981" s="46"/>
      <c r="Y981" s="41"/>
      <c r="Z981" s="41"/>
      <c r="AA981" s="41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1"/>
      <c r="AP981" s="41"/>
      <c r="AQ981" s="41"/>
      <c r="AR981" s="41"/>
      <c r="AS981" s="47"/>
      <c r="AT981" s="47"/>
      <c r="AU981" s="47"/>
      <c r="AV981" s="41"/>
      <c r="AW981" s="41"/>
      <c r="AX981" s="41"/>
      <c r="AY981" s="41"/>
      <c r="AZ981" s="41"/>
      <c r="BA981" s="41"/>
    </row>
    <row r="982" ht="21.0" customHeight="1">
      <c r="A982" s="1"/>
      <c r="B982" s="40"/>
      <c r="C982" s="41"/>
      <c r="D982" s="42"/>
      <c r="E982" s="43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5"/>
      <c r="W982" s="46"/>
      <c r="X982" s="46"/>
      <c r="Y982" s="41"/>
      <c r="Z982" s="41"/>
      <c r="AA982" s="41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1"/>
      <c r="AP982" s="41"/>
      <c r="AQ982" s="41"/>
      <c r="AR982" s="41"/>
      <c r="AS982" s="47"/>
      <c r="AT982" s="47"/>
      <c r="AU982" s="47"/>
      <c r="AV982" s="41"/>
      <c r="AW982" s="41"/>
      <c r="AX982" s="41"/>
      <c r="AY982" s="41"/>
      <c r="AZ982" s="41"/>
      <c r="BA982" s="41"/>
    </row>
    <row r="983" ht="21.0" customHeight="1">
      <c r="A983" s="1"/>
      <c r="B983" s="40"/>
      <c r="C983" s="41"/>
      <c r="D983" s="42"/>
      <c r="E983" s="43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5"/>
      <c r="W983" s="46"/>
      <c r="X983" s="46"/>
      <c r="Y983" s="41"/>
      <c r="Z983" s="41"/>
      <c r="AA983" s="41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1"/>
      <c r="AP983" s="41"/>
      <c r="AQ983" s="41"/>
      <c r="AR983" s="41"/>
      <c r="AS983" s="47"/>
      <c r="AT983" s="47"/>
      <c r="AU983" s="47"/>
      <c r="AV983" s="41"/>
      <c r="AW983" s="41"/>
      <c r="AX983" s="41"/>
      <c r="AY983" s="41"/>
      <c r="AZ983" s="41"/>
      <c r="BA983" s="41"/>
    </row>
    <row r="984" ht="21.0" customHeight="1">
      <c r="A984" s="1"/>
      <c r="B984" s="40"/>
      <c r="C984" s="41"/>
      <c r="D984" s="42"/>
      <c r="E984" s="43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5"/>
      <c r="W984" s="46"/>
      <c r="X984" s="46"/>
      <c r="Y984" s="41"/>
      <c r="Z984" s="41"/>
      <c r="AA984" s="41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1"/>
      <c r="AP984" s="41"/>
      <c r="AQ984" s="41"/>
      <c r="AR984" s="41"/>
      <c r="AS984" s="47"/>
      <c r="AT984" s="47"/>
      <c r="AU984" s="47"/>
      <c r="AV984" s="41"/>
      <c r="AW984" s="41"/>
      <c r="AX984" s="41"/>
      <c r="AY984" s="41"/>
      <c r="AZ984" s="41"/>
      <c r="BA984" s="41"/>
    </row>
    <row r="985" ht="21.0" customHeight="1">
      <c r="A985" s="1"/>
      <c r="B985" s="40"/>
      <c r="C985" s="41"/>
      <c r="D985" s="42"/>
      <c r="E985" s="43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5"/>
      <c r="W985" s="46"/>
      <c r="X985" s="46"/>
      <c r="Y985" s="41"/>
      <c r="Z985" s="41"/>
      <c r="AA985" s="41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1"/>
      <c r="AP985" s="41"/>
      <c r="AQ985" s="41"/>
      <c r="AR985" s="41"/>
      <c r="AS985" s="47"/>
      <c r="AT985" s="47"/>
      <c r="AU985" s="47"/>
      <c r="AV985" s="41"/>
      <c r="AW985" s="41"/>
      <c r="AX985" s="41"/>
      <c r="AY985" s="41"/>
      <c r="AZ985" s="41"/>
      <c r="BA985" s="41"/>
    </row>
    <row r="986" ht="21.0" customHeight="1">
      <c r="A986" s="1"/>
      <c r="B986" s="40"/>
      <c r="C986" s="41"/>
      <c r="D986" s="42"/>
      <c r="E986" s="43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5"/>
      <c r="W986" s="46"/>
      <c r="X986" s="46"/>
      <c r="Y986" s="41"/>
      <c r="Z986" s="41"/>
      <c r="AA986" s="41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1"/>
      <c r="AP986" s="41"/>
      <c r="AQ986" s="41"/>
      <c r="AR986" s="41"/>
      <c r="AS986" s="47"/>
      <c r="AT986" s="47"/>
      <c r="AU986" s="47"/>
      <c r="AV986" s="41"/>
      <c r="AW986" s="41"/>
      <c r="AX986" s="41"/>
      <c r="AY986" s="41"/>
      <c r="AZ986" s="41"/>
      <c r="BA986" s="41"/>
    </row>
    <row r="987" ht="21.0" customHeight="1">
      <c r="A987" s="1"/>
      <c r="B987" s="40"/>
      <c r="C987" s="41"/>
      <c r="D987" s="42"/>
      <c r="E987" s="43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5"/>
      <c r="W987" s="46"/>
      <c r="X987" s="46"/>
      <c r="Y987" s="41"/>
      <c r="Z987" s="41"/>
      <c r="AA987" s="41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1"/>
      <c r="AP987" s="41"/>
      <c r="AQ987" s="41"/>
      <c r="AR987" s="41"/>
      <c r="AS987" s="47"/>
      <c r="AT987" s="47"/>
      <c r="AU987" s="47"/>
      <c r="AV987" s="41"/>
      <c r="AW987" s="41"/>
      <c r="AX987" s="41"/>
      <c r="AY987" s="41"/>
      <c r="AZ987" s="41"/>
      <c r="BA987" s="41"/>
    </row>
    <row r="988" ht="21.0" customHeight="1">
      <c r="A988" s="1"/>
      <c r="B988" s="40"/>
      <c r="C988" s="41"/>
      <c r="D988" s="42"/>
      <c r="E988" s="43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5"/>
      <c r="W988" s="46"/>
      <c r="X988" s="46"/>
      <c r="Y988" s="41"/>
      <c r="Z988" s="41"/>
      <c r="AA988" s="41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1"/>
      <c r="AP988" s="41"/>
      <c r="AQ988" s="41"/>
      <c r="AR988" s="41"/>
      <c r="AS988" s="47"/>
      <c r="AT988" s="47"/>
      <c r="AU988" s="47"/>
      <c r="AV988" s="41"/>
      <c r="AW988" s="41"/>
      <c r="AX988" s="41"/>
      <c r="AY988" s="41"/>
      <c r="AZ988" s="41"/>
      <c r="BA988" s="41"/>
    </row>
    <row r="989" ht="21.0" customHeight="1">
      <c r="A989" s="1"/>
      <c r="B989" s="40"/>
      <c r="C989" s="41"/>
      <c r="D989" s="42"/>
      <c r="E989" s="43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5"/>
      <c r="W989" s="46"/>
      <c r="X989" s="46"/>
      <c r="Y989" s="41"/>
      <c r="Z989" s="41"/>
      <c r="AA989" s="41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1"/>
      <c r="AP989" s="41"/>
      <c r="AQ989" s="41"/>
      <c r="AR989" s="41"/>
      <c r="AS989" s="47"/>
      <c r="AT989" s="47"/>
      <c r="AU989" s="47"/>
      <c r="AV989" s="41"/>
      <c r="AW989" s="41"/>
      <c r="AX989" s="41"/>
      <c r="AY989" s="41"/>
      <c r="AZ989" s="41"/>
      <c r="BA989" s="41"/>
    </row>
    <row r="990" ht="21.0" customHeight="1">
      <c r="A990" s="1"/>
      <c r="B990" s="40"/>
      <c r="C990" s="41"/>
      <c r="D990" s="42"/>
      <c r="E990" s="43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5"/>
      <c r="W990" s="46"/>
      <c r="X990" s="46"/>
      <c r="Y990" s="41"/>
      <c r="Z990" s="41"/>
      <c r="AA990" s="41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1"/>
      <c r="AP990" s="41"/>
      <c r="AQ990" s="41"/>
      <c r="AR990" s="41"/>
      <c r="AS990" s="47"/>
      <c r="AT990" s="47"/>
      <c r="AU990" s="47"/>
      <c r="AV990" s="41"/>
      <c r="AW990" s="41"/>
      <c r="AX990" s="41"/>
      <c r="AY990" s="41"/>
      <c r="AZ990" s="41"/>
      <c r="BA990" s="41"/>
    </row>
    <row r="991" ht="21.0" customHeight="1">
      <c r="A991" s="1"/>
      <c r="B991" s="40"/>
      <c r="C991" s="41"/>
      <c r="D991" s="42"/>
      <c r="E991" s="43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5"/>
      <c r="W991" s="46"/>
      <c r="X991" s="46"/>
      <c r="Y991" s="41"/>
      <c r="Z991" s="41"/>
      <c r="AA991" s="41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1"/>
      <c r="AP991" s="41"/>
      <c r="AQ991" s="41"/>
      <c r="AR991" s="41"/>
      <c r="AS991" s="47"/>
      <c r="AT991" s="47"/>
      <c r="AU991" s="47"/>
      <c r="AV991" s="41"/>
      <c r="AW991" s="41"/>
      <c r="AX991" s="41"/>
      <c r="AY991" s="41"/>
      <c r="AZ991" s="41"/>
      <c r="BA991" s="41"/>
    </row>
    <row r="992" ht="21.0" customHeight="1">
      <c r="A992" s="1"/>
      <c r="B992" s="40"/>
      <c r="C992" s="41"/>
      <c r="D992" s="42"/>
      <c r="E992" s="43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5"/>
      <c r="W992" s="46"/>
      <c r="X992" s="46"/>
      <c r="Y992" s="41"/>
      <c r="Z992" s="41"/>
      <c r="AA992" s="41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1"/>
      <c r="AP992" s="41"/>
      <c r="AQ992" s="41"/>
      <c r="AR992" s="41"/>
      <c r="AS992" s="47"/>
      <c r="AT992" s="47"/>
      <c r="AU992" s="47"/>
      <c r="AV992" s="41"/>
      <c r="AW992" s="41"/>
      <c r="AX992" s="41"/>
      <c r="AY992" s="41"/>
      <c r="AZ992" s="41"/>
      <c r="BA992" s="41"/>
    </row>
    <row r="993" ht="21.0" customHeight="1">
      <c r="A993" s="1"/>
      <c r="B993" s="40"/>
      <c r="C993" s="41"/>
      <c r="D993" s="42"/>
      <c r="E993" s="43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5"/>
      <c r="W993" s="46"/>
      <c r="X993" s="46"/>
      <c r="Y993" s="41"/>
      <c r="Z993" s="41"/>
      <c r="AA993" s="41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1"/>
      <c r="AP993" s="41"/>
      <c r="AQ993" s="41"/>
      <c r="AR993" s="41"/>
      <c r="AS993" s="47"/>
      <c r="AT993" s="47"/>
      <c r="AU993" s="47"/>
      <c r="AV993" s="41"/>
      <c r="AW993" s="41"/>
      <c r="AX993" s="41"/>
      <c r="AY993" s="41"/>
      <c r="AZ993" s="41"/>
      <c r="BA993" s="41"/>
    </row>
    <row r="994" ht="21.0" customHeight="1">
      <c r="A994" s="1"/>
      <c r="B994" s="40"/>
      <c r="C994" s="41"/>
      <c r="D994" s="42"/>
      <c r="E994" s="43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5"/>
      <c r="W994" s="46"/>
      <c r="X994" s="46"/>
      <c r="Y994" s="41"/>
      <c r="Z994" s="41"/>
      <c r="AA994" s="41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1"/>
      <c r="AP994" s="41"/>
      <c r="AQ994" s="41"/>
      <c r="AR994" s="41"/>
      <c r="AS994" s="47"/>
      <c r="AT994" s="47"/>
      <c r="AU994" s="47"/>
      <c r="AV994" s="41"/>
      <c r="AW994" s="41"/>
      <c r="AX994" s="41"/>
      <c r="AY994" s="41"/>
      <c r="AZ994" s="41"/>
      <c r="BA994" s="41"/>
    </row>
    <row r="995" ht="21.0" customHeight="1">
      <c r="A995" s="1"/>
      <c r="B995" s="40"/>
      <c r="C995" s="41"/>
      <c r="D995" s="42"/>
      <c r="E995" s="43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5"/>
      <c r="W995" s="46"/>
      <c r="X995" s="46"/>
      <c r="Y995" s="41"/>
      <c r="Z995" s="41"/>
      <c r="AA995" s="41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1"/>
      <c r="AP995" s="41"/>
      <c r="AQ995" s="41"/>
      <c r="AR995" s="41"/>
      <c r="AS995" s="47"/>
      <c r="AT995" s="47"/>
      <c r="AU995" s="47"/>
      <c r="AV995" s="41"/>
      <c r="AW995" s="41"/>
      <c r="AX995" s="41"/>
      <c r="AY995" s="41"/>
      <c r="AZ995" s="41"/>
      <c r="BA995" s="41"/>
    </row>
    <row r="996" ht="21.0" customHeight="1">
      <c r="A996" s="1"/>
      <c r="B996" s="40"/>
      <c r="C996" s="41"/>
      <c r="D996" s="42"/>
      <c r="E996" s="43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5"/>
      <c r="W996" s="46"/>
      <c r="X996" s="46"/>
      <c r="Y996" s="41"/>
      <c r="Z996" s="41"/>
      <c r="AA996" s="41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1"/>
      <c r="AP996" s="41"/>
      <c r="AQ996" s="41"/>
      <c r="AR996" s="41"/>
      <c r="AS996" s="47"/>
      <c r="AT996" s="47"/>
      <c r="AU996" s="47"/>
      <c r="AV996" s="41"/>
      <c r="AW996" s="41"/>
      <c r="AX996" s="41"/>
      <c r="AY996" s="41"/>
      <c r="AZ996" s="41"/>
      <c r="BA996" s="41"/>
    </row>
    <row r="997" ht="21.0" customHeight="1">
      <c r="A997" s="1"/>
      <c r="B997" s="40"/>
      <c r="C997" s="41"/>
      <c r="D997" s="42"/>
      <c r="E997" s="43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5"/>
      <c r="W997" s="46"/>
      <c r="X997" s="46"/>
      <c r="Y997" s="41"/>
      <c r="Z997" s="41"/>
      <c r="AA997" s="41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1"/>
      <c r="AP997" s="41"/>
      <c r="AQ997" s="41"/>
      <c r="AR997" s="41"/>
      <c r="AS997" s="47"/>
      <c r="AT997" s="47"/>
      <c r="AU997" s="47"/>
      <c r="AV997" s="41"/>
      <c r="AW997" s="41"/>
      <c r="AX997" s="41"/>
      <c r="AY997" s="41"/>
      <c r="AZ997" s="41"/>
      <c r="BA997" s="41"/>
    </row>
    <row r="998" ht="21.0" customHeight="1">
      <c r="A998" s="1"/>
      <c r="B998" s="40"/>
      <c r="C998" s="41"/>
      <c r="D998" s="42"/>
      <c r="E998" s="43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5"/>
      <c r="W998" s="46"/>
      <c r="X998" s="46"/>
      <c r="Y998" s="41"/>
      <c r="Z998" s="41"/>
      <c r="AA998" s="41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1"/>
      <c r="AP998" s="41"/>
      <c r="AQ998" s="41"/>
      <c r="AR998" s="41"/>
      <c r="AS998" s="47"/>
      <c r="AT998" s="47"/>
      <c r="AU998" s="47"/>
      <c r="AV998" s="41"/>
      <c r="AW998" s="41"/>
      <c r="AX998" s="41"/>
      <c r="AY998" s="41"/>
      <c r="AZ998" s="41"/>
      <c r="BA998" s="41"/>
    </row>
    <row r="999" ht="21.0" customHeight="1">
      <c r="A999" s="1"/>
      <c r="B999" s="40"/>
      <c r="C999" s="41"/>
      <c r="D999" s="42"/>
      <c r="E999" s="43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5"/>
      <c r="W999" s="46"/>
      <c r="X999" s="46"/>
      <c r="Y999" s="41"/>
      <c r="Z999" s="41"/>
      <c r="AA999" s="41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1"/>
      <c r="AP999" s="41"/>
      <c r="AQ999" s="41"/>
      <c r="AR999" s="41"/>
      <c r="AS999" s="47"/>
      <c r="AT999" s="47"/>
      <c r="AU999" s="47"/>
      <c r="AV999" s="41"/>
      <c r="AW999" s="41"/>
      <c r="AX999" s="41"/>
      <c r="AY999" s="41"/>
      <c r="AZ999" s="41"/>
      <c r="BA999" s="41"/>
    </row>
    <row r="1000" ht="21.0" customHeight="1">
      <c r="A1000" s="1"/>
      <c r="B1000" s="40"/>
      <c r="C1000" s="41"/>
      <c r="D1000" s="42"/>
      <c r="E1000" s="43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5"/>
      <c r="W1000" s="46"/>
      <c r="X1000" s="46"/>
      <c r="Y1000" s="41"/>
      <c r="Z1000" s="41"/>
      <c r="AA1000" s="41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1"/>
      <c r="AP1000" s="41"/>
      <c r="AQ1000" s="41"/>
      <c r="AR1000" s="41"/>
      <c r="AS1000" s="47"/>
      <c r="AT1000" s="47"/>
      <c r="AU1000" s="47"/>
      <c r="AV1000" s="41"/>
      <c r="AW1000" s="41"/>
      <c r="AX1000" s="41"/>
      <c r="AY1000" s="41"/>
      <c r="AZ1000" s="41"/>
      <c r="BA1000" s="41"/>
    </row>
  </sheetData>
  <autoFilter ref="$AP$9:$AP$21"/>
  <mergeCells count="1">
    <mergeCell ref="AH3:AH5"/>
  </mergeCells>
  <conditionalFormatting sqref="AB11">
    <cfRule type="notContainsBlanks" dxfId="0" priority="1">
      <formula>LEN(TRIM(AB11))&gt;0</formula>
    </cfRule>
  </conditionalFormatting>
  <conditionalFormatting sqref="AC11">
    <cfRule type="notContainsBlanks" dxfId="1" priority="2">
      <formula>LEN(TRIM(AC11))&gt;0</formula>
    </cfRule>
  </conditionalFormatting>
  <conditionalFormatting sqref="AD11">
    <cfRule type="notContainsBlanks" dxfId="2" priority="3">
      <formula>LEN(TRIM(AD11))&gt;0</formula>
    </cfRule>
  </conditionalFormatting>
  <conditionalFormatting sqref="AE11">
    <cfRule type="notContainsBlanks" dxfId="3" priority="4">
      <formula>LEN(TRIM(AE11))&gt;0</formula>
    </cfRule>
  </conditionalFormatting>
  <conditionalFormatting sqref="AF11">
    <cfRule type="notContainsBlanks" dxfId="4" priority="5">
      <formula>LEN(TRIM(AF11))&gt;0</formula>
    </cfRule>
  </conditionalFormatting>
  <conditionalFormatting sqref="AG11">
    <cfRule type="notContainsBlanks" dxfId="5" priority="6">
      <formula>LEN(TRIM(AG11))&gt;0</formula>
    </cfRule>
  </conditionalFormatting>
  <conditionalFormatting sqref="AH11:AI11">
    <cfRule type="notContainsBlanks" dxfId="6" priority="7">
      <formula>LEN(TRIM(AH11))&gt;0</formula>
    </cfRule>
  </conditionalFormatting>
  <conditionalFormatting sqref="AJ11">
    <cfRule type="notContainsBlanks" dxfId="7" priority="8">
      <formula>LEN(TRIM(AJ11))&gt;0</formula>
    </cfRule>
  </conditionalFormatting>
  <conditionalFormatting sqref="AK11">
    <cfRule type="notContainsBlanks" dxfId="8" priority="9">
      <formula>LEN(TRIM(AK11))&gt;0</formula>
    </cfRule>
  </conditionalFormatting>
  <conditionalFormatting sqref="AL11">
    <cfRule type="notContainsBlanks" dxfId="9" priority="10">
      <formula>LEN(TRIM(AL11))&gt;0</formula>
    </cfRule>
  </conditionalFormatting>
  <conditionalFormatting sqref="AM11">
    <cfRule type="notContainsBlanks" dxfId="10" priority="11">
      <formula>LEN(TRIM(AM11))&gt;0</formula>
    </cfRule>
  </conditionalFormatting>
  <conditionalFormatting sqref="AN11">
    <cfRule type="notContainsBlanks" dxfId="11" priority="12">
      <formula>LEN(TRIM(AN11))&gt;0</formula>
    </cfRule>
  </conditionalFormatting>
  <conditionalFormatting sqref="AI11">
    <cfRule type="notContainsBlanks" dxfId="12" priority="13">
      <formula>LEN(TRIM(AI11))&gt;0</formula>
    </cfRule>
  </conditionalFormatting>
  <conditionalFormatting sqref="AI12:AI20">
    <cfRule type="notContainsBlanks" dxfId="12" priority="14">
      <formula>LEN(TRIM(AI12))&gt;0</formula>
    </cfRule>
  </conditionalFormatting>
  <conditionalFormatting sqref="AB12:AB20">
    <cfRule type="notContainsBlanks" dxfId="0" priority="15">
      <formula>LEN(TRIM(AB12))&gt;0</formula>
    </cfRule>
  </conditionalFormatting>
  <conditionalFormatting sqref="AC12:AC20">
    <cfRule type="notContainsBlanks" dxfId="1" priority="16">
      <formula>LEN(TRIM(AC12))&gt;0</formula>
    </cfRule>
  </conditionalFormatting>
  <conditionalFormatting sqref="AD12:AD20">
    <cfRule type="notContainsBlanks" dxfId="2" priority="17">
      <formula>LEN(TRIM(AD12))&gt;0</formula>
    </cfRule>
  </conditionalFormatting>
  <conditionalFormatting sqref="AE12:AE20">
    <cfRule type="notContainsBlanks" dxfId="3" priority="18">
      <formula>LEN(TRIM(AE12))&gt;0</formula>
    </cfRule>
  </conditionalFormatting>
  <conditionalFormatting sqref="AF12:AF20">
    <cfRule type="notContainsBlanks" dxfId="4" priority="19">
      <formula>LEN(TRIM(AF12))&gt;0</formula>
    </cfRule>
  </conditionalFormatting>
  <conditionalFormatting sqref="AG12:AG20">
    <cfRule type="notContainsBlanks" dxfId="5" priority="20">
      <formula>LEN(TRIM(AG12))&gt;0</formula>
    </cfRule>
  </conditionalFormatting>
  <conditionalFormatting sqref="AH12:AI20">
    <cfRule type="notContainsBlanks" dxfId="13" priority="21">
      <formula>LEN(TRIM(AH12))&gt;0</formula>
    </cfRule>
  </conditionalFormatting>
  <conditionalFormatting sqref="AJ12:AJ20">
    <cfRule type="notContainsBlanks" dxfId="7" priority="22">
      <formula>LEN(TRIM(AJ12))&gt;0</formula>
    </cfRule>
  </conditionalFormatting>
  <conditionalFormatting sqref="AK12:AK20">
    <cfRule type="notContainsBlanks" dxfId="8" priority="23">
      <formula>LEN(TRIM(AK12))&gt;0</formula>
    </cfRule>
  </conditionalFormatting>
  <conditionalFormatting sqref="AL12:AL20">
    <cfRule type="notContainsBlanks" dxfId="9" priority="24">
      <formula>LEN(TRIM(AL12))&gt;0</formula>
    </cfRule>
  </conditionalFormatting>
  <conditionalFormatting sqref="AM12:AM20">
    <cfRule type="notContainsBlanks" dxfId="10" priority="25">
      <formula>LEN(TRIM(AM12))&gt;0</formula>
    </cfRule>
  </conditionalFormatting>
  <conditionalFormatting sqref="AN12:AN20">
    <cfRule type="notContainsBlanks" dxfId="11" priority="26">
      <formula>LEN(TRIM(AN12))&gt;0</formula>
    </cfRule>
  </conditionalFormatting>
  <conditionalFormatting sqref="AI21">
    <cfRule type="notContainsBlanks" dxfId="12" priority="27">
      <formula>LEN(TRIM(AI21))&gt;0</formula>
    </cfRule>
  </conditionalFormatting>
  <conditionalFormatting sqref="AB21">
    <cfRule type="notContainsBlanks" dxfId="0" priority="28">
      <formula>LEN(TRIM(AB21))&gt;0</formula>
    </cfRule>
  </conditionalFormatting>
  <conditionalFormatting sqref="AC21">
    <cfRule type="notContainsBlanks" dxfId="1" priority="29">
      <formula>LEN(TRIM(AC21))&gt;0</formula>
    </cfRule>
  </conditionalFormatting>
  <conditionalFormatting sqref="AD21">
    <cfRule type="notContainsBlanks" dxfId="2" priority="30">
      <formula>LEN(TRIM(AD21))&gt;0</formula>
    </cfRule>
  </conditionalFormatting>
  <conditionalFormatting sqref="AE21">
    <cfRule type="notContainsBlanks" dxfId="3" priority="31">
      <formula>LEN(TRIM(AE21))&gt;0</formula>
    </cfRule>
  </conditionalFormatting>
  <conditionalFormatting sqref="AF21">
    <cfRule type="notContainsBlanks" dxfId="4" priority="32">
      <formula>LEN(TRIM(AF21))&gt;0</formula>
    </cfRule>
  </conditionalFormatting>
  <conditionalFormatting sqref="AG21">
    <cfRule type="notContainsBlanks" dxfId="5" priority="33">
      <formula>LEN(TRIM(AG21))&gt;0</formula>
    </cfRule>
  </conditionalFormatting>
  <conditionalFormatting sqref="AH21:AI21">
    <cfRule type="notContainsBlanks" dxfId="13" priority="34">
      <formula>LEN(TRIM(AH21))&gt;0</formula>
    </cfRule>
  </conditionalFormatting>
  <conditionalFormatting sqref="AJ21">
    <cfRule type="notContainsBlanks" dxfId="7" priority="35">
      <formula>LEN(TRIM(AJ21))&gt;0</formula>
    </cfRule>
  </conditionalFormatting>
  <conditionalFormatting sqref="AK21">
    <cfRule type="notContainsBlanks" dxfId="8" priority="36">
      <formula>LEN(TRIM(AK21))&gt;0</formula>
    </cfRule>
  </conditionalFormatting>
  <conditionalFormatting sqref="AL21">
    <cfRule type="notContainsBlanks" dxfId="9" priority="37">
      <formula>LEN(TRIM(AL21))&gt;0</formula>
    </cfRule>
  </conditionalFormatting>
  <conditionalFormatting sqref="AM21">
    <cfRule type="notContainsBlanks" dxfId="10" priority="38">
      <formula>LEN(TRIM(AM21))&gt;0</formula>
    </cfRule>
  </conditionalFormatting>
  <conditionalFormatting sqref="AN21">
    <cfRule type="notContainsBlanks" dxfId="11" priority="39">
      <formula>LEN(TRIM(AN21))&gt;0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2" max="2" width="3.0"/>
    <col customWidth="1" min="3" max="3" width="4.56"/>
    <col customWidth="1" min="4" max="4" width="4.22"/>
    <col customWidth="1" min="5" max="5" width="4.33"/>
    <col customWidth="1" min="6" max="6" width="4.89"/>
    <col customWidth="1" min="7" max="7" width="4.44"/>
    <col customWidth="1" min="8" max="8" width="4.0"/>
    <col customWidth="1" min="9" max="9" width="4.56"/>
    <col customWidth="1" min="10" max="15" width="5.67"/>
    <col customWidth="1" min="16" max="16" width="4.11"/>
    <col customWidth="1" min="17" max="18" width="4.22"/>
    <col customWidth="1" min="19" max="26" width="9.56"/>
  </cols>
  <sheetData>
    <row r="1" ht="27.75" customHeight="1">
      <c r="A1" s="218" t="s">
        <v>9</v>
      </c>
      <c r="B1" s="219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" t="s">
        <v>23</v>
      </c>
      <c r="O1" s="221">
        <f>'VEZI GRP'!AB4</f>
        <v>0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37" t="s">
        <v>107</v>
      </c>
      <c r="B2" s="219"/>
      <c r="C2" s="220"/>
      <c r="D2" s="220"/>
      <c r="E2" s="220"/>
      <c r="F2" s="220"/>
      <c r="G2" s="220"/>
      <c r="H2" s="220"/>
      <c r="I2" s="220"/>
      <c r="J2" s="222"/>
      <c r="K2" s="222"/>
      <c r="L2" s="220"/>
      <c r="M2" s="220"/>
      <c r="N2" s="37" t="s">
        <v>108</v>
      </c>
      <c r="O2" s="2"/>
      <c r="P2" s="24"/>
      <c r="Q2" s="223"/>
      <c r="R2" s="223"/>
      <c r="S2" s="2"/>
      <c r="T2" s="2"/>
      <c r="U2" s="2"/>
      <c r="V2" s="2"/>
      <c r="W2" s="2"/>
      <c r="X2" s="2"/>
      <c r="Y2" s="2"/>
      <c r="Z2" s="2"/>
    </row>
    <row r="3" ht="42.75" customHeight="1">
      <c r="A3" s="22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225"/>
      <c r="O3" s="5"/>
      <c r="P3" s="6"/>
      <c r="Q3" s="226"/>
      <c r="R3" s="226"/>
      <c r="S3" s="2"/>
      <c r="T3" s="2"/>
      <c r="U3" s="2"/>
      <c r="V3" s="2"/>
      <c r="W3" s="2"/>
      <c r="X3" s="2"/>
      <c r="Y3" s="2"/>
      <c r="Z3" s="2"/>
    </row>
    <row r="4" ht="42.75" customHeight="1">
      <c r="A4" s="37"/>
      <c r="B4" s="227"/>
      <c r="C4" s="5"/>
      <c r="D4" s="5"/>
      <c r="E4" s="5"/>
      <c r="F4" s="5"/>
      <c r="G4" s="228"/>
      <c r="H4" s="17"/>
      <c r="I4" s="17"/>
      <c r="J4" s="17"/>
      <c r="K4" s="17"/>
      <c r="L4" s="17"/>
      <c r="M4" s="17"/>
      <c r="N4" s="17"/>
      <c r="O4" s="229"/>
      <c r="P4" s="230">
        <f t="shared" ref="P4:R4" si="1">SUM(P6:P27)</f>
        <v>0</v>
      </c>
      <c r="Q4" s="231">
        <f t="shared" si="1"/>
        <v>0</v>
      </c>
      <c r="R4" s="231">
        <f t="shared" si="1"/>
        <v>0</v>
      </c>
      <c r="S4" s="2"/>
      <c r="T4" s="2"/>
      <c r="U4" s="2"/>
      <c r="V4" s="2"/>
      <c r="W4" s="2"/>
      <c r="X4" s="2"/>
      <c r="Y4" s="2"/>
      <c r="Z4" s="2"/>
    </row>
    <row r="5" ht="76.5" customHeight="1">
      <c r="A5" s="232" t="s">
        <v>109</v>
      </c>
      <c r="B5" s="233" t="s">
        <v>110</v>
      </c>
      <c r="C5" s="234" t="str">
        <f>'VEZI GRP'!AB9</f>
        <v>BLACK      RAL 9005</v>
      </c>
      <c r="D5" s="234" t="str">
        <f>'VEZI GRP'!AC9</f>
        <v>WHITE</v>
      </c>
      <c r="E5" s="234" t="str">
        <f>'VEZI GRP'!AD9</f>
        <v>RED            RAL 3000 </v>
      </c>
      <c r="F5" s="234" t="str">
        <f>'VEZI GRP'!AE9</f>
        <v>YELLOW   RAL 1018 </v>
      </c>
      <c r="G5" s="234" t="str">
        <f>'VEZI GRP'!AF9</f>
        <v>BLUE         RAL 5015</v>
      </c>
      <c r="H5" s="234" t="str">
        <f>'VEZI GRP'!AG9</f>
        <v>GREEN    RAL 6018</v>
      </c>
      <c r="I5" s="234" t="str">
        <f>'VEZI GRP'!AH9</f>
        <v>ORANGE RAL 1033</v>
      </c>
      <c r="J5" s="234" t="str">
        <f>'VEZI GRP'!AI9</f>
        <v>DEEP ORANGE          RAL 2011</v>
      </c>
      <c r="K5" s="234" t="str">
        <f>'VEZI GRP'!AJ9</f>
        <v>PINK           RAL 4003</v>
      </c>
      <c r="L5" s="234" t="str">
        <f>'VEZI GRP'!AK9</f>
        <v>GREY            RAL 7001</v>
      </c>
      <c r="M5" s="234" t="str">
        <f>'VEZI GRP'!AL9</f>
        <v>PURPLE      S4050-R60B/M</v>
      </c>
      <c r="N5" s="234" t="str">
        <f>'VEZI GRP'!AM9</f>
        <v>MINT   RAL6027</v>
      </c>
      <c r="O5" s="234" t="str">
        <f>'VEZI GRP'!AN9</f>
        <v>DEEP ROSE RAL4008</v>
      </c>
      <c r="P5" s="235" t="s">
        <v>111</v>
      </c>
      <c r="Q5" s="236" t="s">
        <v>112</v>
      </c>
      <c r="R5" s="236" t="s">
        <v>113</v>
      </c>
      <c r="S5" s="2"/>
      <c r="T5" s="2"/>
      <c r="U5" s="2"/>
      <c r="V5" s="2"/>
      <c r="W5" s="2"/>
      <c r="X5" s="2"/>
      <c r="Y5" s="2"/>
      <c r="Z5" s="2"/>
    </row>
    <row r="6" ht="22.5" customHeight="1">
      <c r="A6" s="237" t="str">
        <f>'VEZI GRP'!D11</f>
        <v>V-L1-GRP-DT</v>
      </c>
      <c r="B6" s="238" t="str">
        <f>IF('VEZI GRP'!E11=0,"",'VEZI GRP'!E11)</f>
        <v>Dual Tex.</v>
      </c>
      <c r="C6" s="239" t="str">
        <f>IF(IF('VEZI GRP'!AB11=0,0,'VEZI GRP'!AB11)+IF('VEZI GRP'!AB$21=0,0,'VEZI GRP'!AB$21)=0,"",IF('VEZI GRP'!AB11=0,0,'VEZI GRP'!AB11)+IF('VEZI GRP'!AB$21=0,0,'VEZI GRP'!AB$21))</f>
        <v/>
      </c>
      <c r="D6" s="239" t="str">
        <f>IF(IF('VEZI GRP'!AC11=0,0,'VEZI GRP'!AC11)+IF('VEZI GRP'!AC$21=0,0,'VEZI GRP'!AC$21)=0,"",IF('VEZI GRP'!AC11=0,0,'VEZI GRP'!AC11)+IF('VEZI GRP'!AC$21=0,0,'VEZI GRP'!AC$21))</f>
        <v/>
      </c>
      <c r="E6" s="239" t="str">
        <f>IF(IF('VEZI GRP'!AD11=0,0,'VEZI GRP'!AD11)+IF('VEZI GRP'!AD$21=0,0,'VEZI GRP'!AD$21)=0,"",IF('VEZI GRP'!AD11=0,0,'VEZI GRP'!AD11)+IF('VEZI GRP'!AD$21=0,0,'VEZI GRP'!AD$21))</f>
        <v/>
      </c>
      <c r="F6" s="239" t="str">
        <f>IF(IF('VEZI GRP'!AE11=0,0,'VEZI GRP'!AE11)+IF('VEZI GRP'!AE$21=0,0,'VEZI GRP'!AE$21)=0,"",IF('VEZI GRP'!AE11=0,0,'VEZI GRP'!AE11)+IF('VEZI GRP'!AE$21=0,0,'VEZI GRP'!AE$21))</f>
        <v/>
      </c>
      <c r="G6" s="239" t="str">
        <f>IF(IF('VEZI GRP'!AF11=0,0,'VEZI GRP'!AF11)+IF('VEZI GRP'!AF$21=0,0,'VEZI GRP'!AF$21)=0,"",IF('VEZI GRP'!AF11=0,0,'VEZI GRP'!AF11)+IF('VEZI GRP'!AF$21=0,0,'VEZI GRP'!AF$21))</f>
        <v/>
      </c>
      <c r="H6" s="239" t="str">
        <f>IF(IF('VEZI GRP'!AG11=0,0,'VEZI GRP'!AG11)+IF('VEZI GRP'!AG$21=0,0,'VEZI GRP'!AG$21)=0,"",IF('VEZI GRP'!AG11=0,0,'VEZI GRP'!AG11)+IF('VEZI GRP'!AG$21=0,0,'VEZI GRP'!AG$21))</f>
        <v/>
      </c>
      <c r="I6" s="239" t="str">
        <f>IF(IF('VEZI GRP'!AH11=0,0,'VEZI GRP'!AH11)+IF('VEZI GRP'!AH$21=0,0,'VEZI GRP'!AH$21)=0,"",IF('VEZI GRP'!AH11=0,0,'VEZI GRP'!AH11)+IF('VEZI GRP'!AH$21=0,0,'VEZI GRP'!AH$21))</f>
        <v/>
      </c>
      <c r="J6" s="239" t="str">
        <f>IF(IF('VEZI GRP'!AI11=0,0,'VEZI GRP'!AI11)+IF('VEZI GRP'!AI$21=0,0,'VEZI GRP'!AI$21)=0,"",IF('VEZI GRP'!AI11=0,0,'VEZI GRP'!AI11)+IF('VEZI GRP'!AI$21=0,0,'VEZI GRP'!AI$21))</f>
        <v/>
      </c>
      <c r="K6" s="239" t="str">
        <f>IF(IF('VEZI GRP'!AJ11=0,0,'VEZI GRP'!AJ11)+IF('VEZI GRP'!AJ$21=0,0,'VEZI GRP'!AJ$21)=0,"",IF('VEZI GRP'!AJ11=0,0,'VEZI GRP'!AJ11)+IF('VEZI GRP'!AJ$21=0,0,'VEZI GRP'!AJ$21))</f>
        <v/>
      </c>
      <c r="L6" s="239" t="str">
        <f>IF(IF('VEZI GRP'!AK11=0,0,'VEZI GRP'!AK11)+IF('VEZI GRP'!AK$21=0,0,'VEZI GRP'!AK$21)=0,"",IF('VEZI GRP'!AK11=0,0,'VEZI GRP'!AK11)+IF('VEZI GRP'!AK$21=0,0,'VEZI GRP'!AK$21))</f>
        <v/>
      </c>
      <c r="M6" s="239" t="str">
        <f>IF(IF('VEZI GRP'!AL11=0,0,'VEZI GRP'!AL11)+IF('VEZI GRP'!AL$21=0,0,'VEZI GRP'!AL$21)=0,"",IF('VEZI GRP'!AL11=0,0,'VEZI GRP'!AL11)+IF('VEZI GRP'!AL$21=0,0,'VEZI GRP'!AL$21))</f>
        <v/>
      </c>
      <c r="N6" s="239" t="str">
        <f>IF(IF('VEZI GRP'!AM11=0,0,'VEZI GRP'!AM11)+IF('VEZI GRP'!AM$21=0,0,'VEZI GRP'!AM$21)=0,"",IF('VEZI GRP'!AM11=0,0,'VEZI GRP'!AM11)+IF('VEZI GRP'!AM$21=0,0,'VEZI GRP'!AM$21))</f>
        <v/>
      </c>
      <c r="O6" s="239" t="str">
        <f>IF(IF('VEZI GRP'!AN11=0,0,'VEZI GRP'!AN11)+IF('VEZI GRP'!AN$21=0,0,'VEZI GRP'!AN$21)=0,"",IF('VEZI GRP'!AN11=0,0,'VEZI GRP'!AN11)+IF('VEZI GRP'!AN$21=0,0,'VEZI GRP'!AN$21))</f>
        <v/>
      </c>
      <c r="P6" s="240">
        <f t="shared" ref="P6:P15" si="2">SUM(C6:O6)</f>
        <v>0</v>
      </c>
      <c r="Q6" s="241">
        <f>P6*'VEZI GRP'!X11</f>
        <v>0</v>
      </c>
      <c r="R6" s="241">
        <f>P6*'VEZI GRP'!U11</f>
        <v>0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237" t="str">
        <f>'VEZI GRP'!D12</f>
        <v>V-L2-GRP-DT</v>
      </c>
      <c r="B7" s="238" t="str">
        <f>IF('VEZI GRP'!E12=0,"",'VEZI GRP'!E12)</f>
        <v>Dual Tex.</v>
      </c>
      <c r="C7" s="239" t="str">
        <f>IF(IF('VEZI GRP'!AB12=0,0,'VEZI GRP'!AB12)+IF('VEZI GRP'!AB$21=0,0,'VEZI GRP'!AB$21)=0,"",IF('VEZI GRP'!AB12=0,0,'VEZI GRP'!AB12)+IF('VEZI GRP'!AB$21=0,0,'VEZI GRP'!AB$21))</f>
        <v/>
      </c>
      <c r="D7" s="239" t="str">
        <f>IF(IF('VEZI GRP'!AC12=0,0,'VEZI GRP'!AC12)+IF('VEZI GRP'!AC$21=0,0,'VEZI GRP'!AC$21)=0,"",IF('VEZI GRP'!AC12=0,0,'VEZI GRP'!AC12)+IF('VEZI GRP'!AC$21=0,0,'VEZI GRP'!AC$21))</f>
        <v/>
      </c>
      <c r="E7" s="239" t="str">
        <f>IF(IF('VEZI GRP'!AD12=0,0,'VEZI GRP'!AD12)+IF('VEZI GRP'!AD$21=0,0,'VEZI GRP'!AD$21)=0,"",IF('VEZI GRP'!AD12=0,0,'VEZI GRP'!AD12)+IF('VEZI GRP'!AD$21=0,0,'VEZI GRP'!AD$21))</f>
        <v/>
      </c>
      <c r="F7" s="239" t="str">
        <f>IF(IF('VEZI GRP'!AE12=0,0,'VEZI GRP'!AE12)+IF('VEZI GRP'!AE$21=0,0,'VEZI GRP'!AE$21)=0,"",IF('VEZI GRP'!AE12=0,0,'VEZI GRP'!AE12)+IF('VEZI GRP'!AE$21=0,0,'VEZI GRP'!AE$21))</f>
        <v/>
      </c>
      <c r="G7" s="239" t="str">
        <f>IF(IF('VEZI GRP'!AF12=0,0,'VEZI GRP'!AF12)+IF('VEZI GRP'!AF$21=0,0,'VEZI GRP'!AF$21)=0,"",IF('VEZI GRP'!AF12=0,0,'VEZI GRP'!AF12)+IF('VEZI GRP'!AF$21=0,0,'VEZI GRP'!AF$21))</f>
        <v/>
      </c>
      <c r="H7" s="239" t="str">
        <f>IF(IF('VEZI GRP'!AG12=0,0,'VEZI GRP'!AG12)+IF('VEZI GRP'!AG$21=0,0,'VEZI GRP'!AG$21)=0,"",IF('VEZI GRP'!AG12=0,0,'VEZI GRP'!AG12)+IF('VEZI GRP'!AG$21=0,0,'VEZI GRP'!AG$21))</f>
        <v/>
      </c>
      <c r="I7" s="239" t="str">
        <f>IF(IF('VEZI GRP'!AH12=0,0,'VEZI GRP'!AH12)+IF('VEZI GRP'!AH$21=0,0,'VEZI GRP'!AH$21)=0,"",IF('VEZI GRP'!AH12=0,0,'VEZI GRP'!AH12)+IF('VEZI GRP'!AH$21=0,0,'VEZI GRP'!AH$21))</f>
        <v/>
      </c>
      <c r="J7" s="239" t="str">
        <f>IF(IF('VEZI GRP'!AI12=0,0,'VEZI GRP'!AI12)+IF('VEZI GRP'!AI$21=0,0,'VEZI GRP'!AI$21)=0,"",IF('VEZI GRP'!AI12=0,0,'VEZI GRP'!AI12)+IF('VEZI GRP'!AI$21=0,0,'VEZI GRP'!AI$21))</f>
        <v/>
      </c>
      <c r="K7" s="239" t="str">
        <f>IF(IF('VEZI GRP'!AJ12=0,0,'VEZI GRP'!AJ12)+IF('VEZI GRP'!AJ$21=0,0,'VEZI GRP'!AJ$21)=0,"",IF('VEZI GRP'!AJ12=0,0,'VEZI GRP'!AJ12)+IF('VEZI GRP'!AJ$21=0,0,'VEZI GRP'!AJ$21))</f>
        <v/>
      </c>
      <c r="L7" s="239" t="str">
        <f>IF(IF('VEZI GRP'!AK12=0,0,'VEZI GRP'!AK12)+IF('VEZI GRP'!AK$21=0,0,'VEZI GRP'!AK$21)=0,"",IF('VEZI GRP'!AK12=0,0,'VEZI GRP'!AK12)+IF('VEZI GRP'!AK$21=0,0,'VEZI GRP'!AK$21))</f>
        <v/>
      </c>
      <c r="M7" s="239" t="str">
        <f>IF(IF('VEZI GRP'!AL12=0,0,'VEZI GRP'!AL12)+IF('VEZI GRP'!AL$21=0,0,'VEZI GRP'!AL$21)=0,"",IF('VEZI GRP'!AL12=0,0,'VEZI GRP'!AL12)+IF('VEZI GRP'!AL$21=0,0,'VEZI GRP'!AL$21))</f>
        <v/>
      </c>
      <c r="N7" s="239" t="str">
        <f>IF(IF('VEZI GRP'!AM12=0,0,'VEZI GRP'!AM12)+IF('VEZI GRP'!AM$21=0,0,'VEZI GRP'!AM$21)=0,"",IF('VEZI GRP'!AM12=0,0,'VEZI GRP'!AM12)+IF('VEZI GRP'!AM$21=0,0,'VEZI GRP'!AM$21))</f>
        <v/>
      </c>
      <c r="O7" s="239" t="str">
        <f>IF(IF('VEZI GRP'!AN12=0,0,'VEZI GRP'!AN12)+IF('VEZI GRP'!AN$21=0,0,'VEZI GRP'!AN$21)=0,"",IF('VEZI GRP'!AN12=0,0,'VEZI GRP'!AN12)+IF('VEZI GRP'!AN$21=0,0,'VEZI GRP'!AN$21))</f>
        <v/>
      </c>
      <c r="P7" s="240">
        <f t="shared" si="2"/>
        <v>0</v>
      </c>
      <c r="Q7" s="241">
        <f>P7*'VEZI GRP'!X12</f>
        <v>0</v>
      </c>
      <c r="R7" s="241">
        <f>P7*'VEZI GRP'!U12</f>
        <v>0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237" t="str">
        <f>'VEZI GRP'!D13</f>
        <v>V-L3-GRP-DT</v>
      </c>
      <c r="B8" s="238" t="str">
        <f>IF('VEZI GRP'!E13=0,"",'VEZI GRP'!E13)</f>
        <v>Dual Tex.</v>
      </c>
      <c r="C8" s="239" t="str">
        <f>IF(IF('VEZI GRP'!AB13=0,0,'VEZI GRP'!AB13)+IF('VEZI GRP'!AB$21=0,0,'VEZI GRP'!AB$21)=0,"",IF('VEZI GRP'!AB13=0,0,'VEZI GRP'!AB13)+IF('VEZI GRP'!AB$21=0,0,'VEZI GRP'!AB$21))</f>
        <v/>
      </c>
      <c r="D8" s="239" t="str">
        <f>IF(IF('VEZI GRP'!AC13=0,0,'VEZI GRP'!AC13)+IF('VEZI GRP'!AC$21=0,0,'VEZI GRP'!AC$21)=0,"",IF('VEZI GRP'!AC13=0,0,'VEZI GRP'!AC13)+IF('VEZI GRP'!AC$21=0,0,'VEZI GRP'!AC$21))</f>
        <v/>
      </c>
      <c r="E8" s="239" t="str">
        <f>IF(IF('VEZI GRP'!AD13=0,0,'VEZI GRP'!AD13)+IF('VEZI GRP'!AD$21=0,0,'VEZI GRP'!AD$21)=0,"",IF('VEZI GRP'!AD13=0,0,'VEZI GRP'!AD13)+IF('VEZI GRP'!AD$21=0,0,'VEZI GRP'!AD$21))</f>
        <v/>
      </c>
      <c r="F8" s="239" t="str">
        <f>IF(IF('VEZI GRP'!AE13=0,0,'VEZI GRP'!AE13)+IF('VEZI GRP'!AE$21=0,0,'VEZI GRP'!AE$21)=0,"",IF('VEZI GRP'!AE13=0,0,'VEZI GRP'!AE13)+IF('VEZI GRP'!AE$21=0,0,'VEZI GRP'!AE$21))</f>
        <v/>
      </c>
      <c r="G8" s="239" t="str">
        <f>IF(IF('VEZI GRP'!AF13=0,0,'VEZI GRP'!AF13)+IF('VEZI GRP'!AF$21=0,0,'VEZI GRP'!AF$21)=0,"",IF('VEZI GRP'!AF13=0,0,'VEZI GRP'!AF13)+IF('VEZI GRP'!AF$21=0,0,'VEZI GRP'!AF$21))</f>
        <v/>
      </c>
      <c r="H8" s="239" t="str">
        <f>IF(IF('VEZI GRP'!AG13=0,0,'VEZI GRP'!AG13)+IF('VEZI GRP'!AG$21=0,0,'VEZI GRP'!AG$21)=0,"",IF('VEZI GRP'!AG13=0,0,'VEZI GRP'!AG13)+IF('VEZI GRP'!AG$21=0,0,'VEZI GRP'!AG$21))</f>
        <v/>
      </c>
      <c r="I8" s="239" t="str">
        <f>IF(IF('VEZI GRP'!AH13=0,0,'VEZI GRP'!AH13)+IF('VEZI GRP'!AH$21=0,0,'VEZI GRP'!AH$21)=0,"",IF('VEZI GRP'!AH13=0,0,'VEZI GRP'!AH13)+IF('VEZI GRP'!AH$21=0,0,'VEZI GRP'!AH$21))</f>
        <v/>
      </c>
      <c r="J8" s="239" t="str">
        <f>IF(IF('VEZI GRP'!AI13=0,0,'VEZI GRP'!AI13)+IF('VEZI GRP'!AI$21=0,0,'VEZI GRP'!AI$21)=0,"",IF('VEZI GRP'!AI13=0,0,'VEZI GRP'!AI13)+IF('VEZI GRP'!AI$21=0,0,'VEZI GRP'!AI$21))</f>
        <v/>
      </c>
      <c r="K8" s="239" t="str">
        <f>IF(IF('VEZI GRP'!AJ13=0,0,'VEZI GRP'!AJ13)+IF('VEZI GRP'!AJ$21=0,0,'VEZI GRP'!AJ$21)=0,"",IF('VEZI GRP'!AJ13=0,0,'VEZI GRP'!AJ13)+IF('VEZI GRP'!AJ$21=0,0,'VEZI GRP'!AJ$21))</f>
        <v/>
      </c>
      <c r="L8" s="239" t="str">
        <f>IF(IF('VEZI GRP'!AK13=0,0,'VEZI GRP'!AK13)+IF('VEZI GRP'!AK$21=0,0,'VEZI GRP'!AK$21)=0,"",IF('VEZI GRP'!AK13=0,0,'VEZI GRP'!AK13)+IF('VEZI GRP'!AK$21=0,0,'VEZI GRP'!AK$21))</f>
        <v/>
      </c>
      <c r="M8" s="239" t="str">
        <f>IF(IF('VEZI GRP'!AL13=0,0,'VEZI GRP'!AL13)+IF('VEZI GRP'!AL$21=0,0,'VEZI GRP'!AL$21)=0,"",IF('VEZI GRP'!AL13=0,0,'VEZI GRP'!AL13)+IF('VEZI GRP'!AL$21=0,0,'VEZI GRP'!AL$21))</f>
        <v/>
      </c>
      <c r="N8" s="239" t="str">
        <f>IF(IF('VEZI GRP'!AM13=0,0,'VEZI GRP'!AM13)+IF('VEZI GRP'!AM$21=0,0,'VEZI GRP'!AM$21)=0,"",IF('VEZI GRP'!AM13=0,0,'VEZI GRP'!AM13)+IF('VEZI GRP'!AM$21=0,0,'VEZI GRP'!AM$21))</f>
        <v/>
      </c>
      <c r="O8" s="239" t="str">
        <f>IF(IF('VEZI GRP'!AN13=0,0,'VEZI GRP'!AN13)+IF('VEZI GRP'!AN$21=0,0,'VEZI GRP'!AN$21)=0,"",IF('VEZI GRP'!AN13=0,0,'VEZI GRP'!AN13)+IF('VEZI GRP'!AN$21=0,0,'VEZI GRP'!AN$21))</f>
        <v/>
      </c>
      <c r="P8" s="240">
        <f t="shared" si="2"/>
        <v>0</v>
      </c>
      <c r="Q8" s="241">
        <f>P8*'VEZI GRP'!X13</f>
        <v>0</v>
      </c>
      <c r="R8" s="241">
        <f>P8*'VEZI GRP'!U13</f>
        <v>0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237" t="str">
        <f>'VEZI GRP'!D14</f>
        <v>V-L4-GRP-DT</v>
      </c>
      <c r="B9" s="238" t="str">
        <f>IF('VEZI GRP'!E14=0,"",'VEZI GRP'!E14)</f>
        <v>Dual Tex.</v>
      </c>
      <c r="C9" s="239" t="str">
        <f>IF(IF('VEZI GRP'!AB14=0,0,'VEZI GRP'!AB14)+IF('VEZI GRP'!AB$21=0,0,'VEZI GRP'!AB$21)=0,"",IF('VEZI GRP'!AB14=0,0,'VEZI GRP'!AB14)+IF('VEZI GRP'!AB$21=0,0,'VEZI GRP'!AB$21))</f>
        <v/>
      </c>
      <c r="D9" s="239" t="str">
        <f>IF(IF('VEZI GRP'!AC14=0,0,'VEZI GRP'!AC14)+IF('VEZI GRP'!AC$21=0,0,'VEZI GRP'!AC$21)=0,"",IF('VEZI GRP'!AC14=0,0,'VEZI GRP'!AC14)+IF('VEZI GRP'!AC$21=0,0,'VEZI GRP'!AC$21))</f>
        <v/>
      </c>
      <c r="E9" s="239" t="str">
        <f>IF(IF('VEZI GRP'!AD14=0,0,'VEZI GRP'!AD14)+IF('VEZI GRP'!AD$21=0,0,'VEZI GRP'!AD$21)=0,"",IF('VEZI GRP'!AD14=0,0,'VEZI GRP'!AD14)+IF('VEZI GRP'!AD$21=0,0,'VEZI GRP'!AD$21))</f>
        <v/>
      </c>
      <c r="F9" s="239" t="str">
        <f>IF(IF('VEZI GRP'!AE14=0,0,'VEZI GRP'!AE14)+IF('VEZI GRP'!AE$21=0,0,'VEZI GRP'!AE$21)=0,"",IF('VEZI GRP'!AE14=0,0,'VEZI GRP'!AE14)+IF('VEZI GRP'!AE$21=0,0,'VEZI GRP'!AE$21))</f>
        <v/>
      </c>
      <c r="G9" s="239" t="str">
        <f>IF(IF('VEZI GRP'!AF14=0,0,'VEZI GRP'!AF14)+IF('VEZI GRP'!AF$21=0,0,'VEZI GRP'!AF$21)=0,"",IF('VEZI GRP'!AF14=0,0,'VEZI GRP'!AF14)+IF('VEZI GRP'!AF$21=0,0,'VEZI GRP'!AF$21))</f>
        <v/>
      </c>
      <c r="H9" s="239" t="str">
        <f>IF(IF('VEZI GRP'!AG14=0,0,'VEZI GRP'!AG14)+IF('VEZI GRP'!AG$21=0,0,'VEZI GRP'!AG$21)=0,"",IF('VEZI GRP'!AG14=0,0,'VEZI GRP'!AG14)+IF('VEZI GRP'!AG$21=0,0,'VEZI GRP'!AG$21))</f>
        <v/>
      </c>
      <c r="I9" s="239" t="str">
        <f>IF(IF('VEZI GRP'!AH14=0,0,'VEZI GRP'!AH14)+IF('VEZI GRP'!AH$21=0,0,'VEZI GRP'!AH$21)=0,"",IF('VEZI GRP'!AH14=0,0,'VEZI GRP'!AH14)+IF('VEZI GRP'!AH$21=0,0,'VEZI GRP'!AH$21))</f>
        <v/>
      </c>
      <c r="J9" s="239" t="str">
        <f>IF(IF('VEZI GRP'!AI14=0,0,'VEZI GRP'!AI14)+IF('VEZI GRP'!AI$21=0,0,'VEZI GRP'!AI$21)=0,"",IF('VEZI GRP'!AI14=0,0,'VEZI GRP'!AI14)+IF('VEZI GRP'!AI$21=0,0,'VEZI GRP'!AI$21))</f>
        <v/>
      </c>
      <c r="K9" s="239" t="str">
        <f>IF(IF('VEZI GRP'!AJ14=0,0,'VEZI GRP'!AJ14)+IF('VEZI GRP'!AJ$21=0,0,'VEZI GRP'!AJ$21)=0,"",IF('VEZI GRP'!AJ14=0,0,'VEZI GRP'!AJ14)+IF('VEZI GRP'!AJ$21=0,0,'VEZI GRP'!AJ$21))</f>
        <v/>
      </c>
      <c r="L9" s="239" t="str">
        <f>IF(IF('VEZI GRP'!AK14=0,0,'VEZI GRP'!AK14)+IF('VEZI GRP'!AK$21=0,0,'VEZI GRP'!AK$21)=0,"",IF('VEZI GRP'!AK14=0,0,'VEZI GRP'!AK14)+IF('VEZI GRP'!AK$21=0,0,'VEZI GRP'!AK$21))</f>
        <v/>
      </c>
      <c r="M9" s="239" t="str">
        <f>IF(IF('VEZI GRP'!AL14=0,0,'VEZI GRP'!AL14)+IF('VEZI GRP'!AL$21=0,0,'VEZI GRP'!AL$21)=0,"",IF('VEZI GRP'!AL14=0,0,'VEZI GRP'!AL14)+IF('VEZI GRP'!AL$21=0,0,'VEZI GRP'!AL$21))</f>
        <v/>
      </c>
      <c r="N9" s="239" t="str">
        <f>IF(IF('VEZI GRP'!AM14=0,0,'VEZI GRP'!AM14)+IF('VEZI GRP'!AM$21=0,0,'VEZI GRP'!AM$21)=0,"",IF('VEZI GRP'!AM14=0,0,'VEZI GRP'!AM14)+IF('VEZI GRP'!AM$21=0,0,'VEZI GRP'!AM$21))</f>
        <v/>
      </c>
      <c r="O9" s="239" t="str">
        <f>IF(IF('VEZI GRP'!AN14=0,0,'VEZI GRP'!AN14)+IF('VEZI GRP'!AN$21=0,0,'VEZI GRP'!AN$21)=0,"",IF('VEZI GRP'!AN14=0,0,'VEZI GRP'!AN14)+IF('VEZI GRP'!AN$21=0,0,'VEZI GRP'!AN$21))</f>
        <v/>
      </c>
      <c r="P9" s="240">
        <f t="shared" si="2"/>
        <v>0</v>
      </c>
      <c r="Q9" s="241">
        <f>P9*'VEZI GRP'!X14</f>
        <v>0</v>
      </c>
      <c r="R9" s="241">
        <f>P9*'VEZI GRP'!U14</f>
        <v>0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237" t="str">
        <f>'VEZI GRP'!D15</f>
        <v>V-L5-GRP-DT</v>
      </c>
      <c r="B10" s="238" t="str">
        <f>IF('VEZI GRP'!E15=0,"",'VEZI GRP'!E15)</f>
        <v>Dual Tex.</v>
      </c>
      <c r="C10" s="239" t="str">
        <f>IF(IF('VEZI GRP'!AB15=0,0,'VEZI GRP'!AB15)+IF('VEZI GRP'!AB$21=0,0,'VEZI GRP'!AB$21)=0,"",IF('VEZI GRP'!AB15=0,0,'VEZI GRP'!AB15)+IF('VEZI GRP'!AB$21=0,0,'VEZI GRP'!AB$21))</f>
        <v/>
      </c>
      <c r="D10" s="239" t="str">
        <f>IF(IF('VEZI GRP'!AC15=0,0,'VEZI GRP'!AC15)+IF('VEZI GRP'!AC$21=0,0,'VEZI GRP'!AC$21)=0,"",IF('VEZI GRP'!AC15=0,0,'VEZI GRP'!AC15)+IF('VEZI GRP'!AC$21=0,0,'VEZI GRP'!AC$21))</f>
        <v/>
      </c>
      <c r="E10" s="239" t="str">
        <f>IF(IF('VEZI GRP'!AD15=0,0,'VEZI GRP'!AD15)+IF('VEZI GRP'!AD$21=0,0,'VEZI GRP'!AD$21)=0,"",IF('VEZI GRP'!AD15=0,0,'VEZI GRP'!AD15)+IF('VEZI GRP'!AD$21=0,0,'VEZI GRP'!AD$21))</f>
        <v/>
      </c>
      <c r="F10" s="239" t="str">
        <f>IF(IF('VEZI GRP'!AE15=0,0,'VEZI GRP'!AE15)+IF('VEZI GRP'!AE$21=0,0,'VEZI GRP'!AE$21)=0,"",IF('VEZI GRP'!AE15=0,0,'VEZI GRP'!AE15)+IF('VEZI GRP'!AE$21=0,0,'VEZI GRP'!AE$21))</f>
        <v/>
      </c>
      <c r="G10" s="239" t="str">
        <f>IF(IF('VEZI GRP'!AF15=0,0,'VEZI GRP'!AF15)+IF('VEZI GRP'!AF$21=0,0,'VEZI GRP'!AF$21)=0,"",IF('VEZI GRP'!AF15=0,0,'VEZI GRP'!AF15)+IF('VEZI GRP'!AF$21=0,0,'VEZI GRP'!AF$21))</f>
        <v/>
      </c>
      <c r="H10" s="239" t="str">
        <f>IF(IF('VEZI GRP'!AG15=0,0,'VEZI GRP'!AG15)+IF('VEZI GRP'!AG$21=0,0,'VEZI GRP'!AG$21)=0,"",IF('VEZI GRP'!AG15=0,0,'VEZI GRP'!AG15)+IF('VEZI GRP'!AG$21=0,0,'VEZI GRP'!AG$21))</f>
        <v/>
      </c>
      <c r="I10" s="239" t="str">
        <f>IF(IF('VEZI GRP'!AH15=0,0,'VEZI GRP'!AH15)+IF('VEZI GRP'!AH$21=0,0,'VEZI GRP'!AH$21)=0,"",IF('VEZI GRP'!AH15=0,0,'VEZI GRP'!AH15)+IF('VEZI GRP'!AH$21=0,0,'VEZI GRP'!AH$21))</f>
        <v/>
      </c>
      <c r="J10" s="239" t="str">
        <f>IF(IF('VEZI GRP'!AI15=0,0,'VEZI GRP'!AI15)+IF('VEZI GRP'!AI$21=0,0,'VEZI GRP'!AI$21)=0,"",IF('VEZI GRP'!AI15=0,0,'VEZI GRP'!AI15)+IF('VEZI GRP'!AI$21=0,0,'VEZI GRP'!AI$21))</f>
        <v/>
      </c>
      <c r="K10" s="239" t="str">
        <f>IF(IF('VEZI GRP'!AJ15=0,0,'VEZI GRP'!AJ15)+IF('VEZI GRP'!AJ$21=0,0,'VEZI GRP'!AJ$21)=0,"",IF('VEZI GRP'!AJ15=0,0,'VEZI GRP'!AJ15)+IF('VEZI GRP'!AJ$21=0,0,'VEZI GRP'!AJ$21))</f>
        <v/>
      </c>
      <c r="L10" s="239" t="str">
        <f>IF(IF('VEZI GRP'!AK15=0,0,'VEZI GRP'!AK15)+IF('VEZI GRP'!AK$21=0,0,'VEZI GRP'!AK$21)=0,"",IF('VEZI GRP'!AK15=0,0,'VEZI GRP'!AK15)+IF('VEZI GRP'!AK$21=0,0,'VEZI GRP'!AK$21))</f>
        <v/>
      </c>
      <c r="M10" s="239" t="str">
        <f>IF(IF('VEZI GRP'!AL15=0,0,'VEZI GRP'!AL15)+IF('VEZI GRP'!AL$21=0,0,'VEZI GRP'!AL$21)=0,"",IF('VEZI GRP'!AL15=0,0,'VEZI GRP'!AL15)+IF('VEZI GRP'!AL$21=0,0,'VEZI GRP'!AL$21))</f>
        <v/>
      </c>
      <c r="N10" s="239" t="str">
        <f>IF(IF('VEZI GRP'!AM15=0,0,'VEZI GRP'!AM15)+IF('VEZI GRP'!AM$21=0,0,'VEZI GRP'!AM$21)=0,"",IF('VEZI GRP'!AM15=0,0,'VEZI GRP'!AM15)+IF('VEZI GRP'!AM$21=0,0,'VEZI GRP'!AM$21))</f>
        <v/>
      </c>
      <c r="O10" s="239" t="str">
        <f>IF(IF('VEZI GRP'!AN15=0,0,'VEZI GRP'!AN15)+IF('VEZI GRP'!AN$21=0,0,'VEZI GRP'!AN$21)=0,"",IF('VEZI GRP'!AN15=0,0,'VEZI GRP'!AN15)+IF('VEZI GRP'!AN$21=0,0,'VEZI GRP'!AN$21))</f>
        <v/>
      </c>
      <c r="P10" s="240">
        <f t="shared" si="2"/>
        <v>0</v>
      </c>
      <c r="Q10" s="241">
        <f>P10*'VEZI GRP'!X15</f>
        <v>0</v>
      </c>
      <c r="R10" s="241">
        <f>P10*'VEZI GRP'!U15</f>
        <v>0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237" t="str">
        <f>'VEZI GRP'!D16</f>
        <v>V-L6-GRP-DT</v>
      </c>
      <c r="B11" s="238" t="str">
        <f>IF('VEZI GRP'!E16=0,"",'VEZI GRP'!E16)</f>
        <v>Dual Tex.</v>
      </c>
      <c r="C11" s="239" t="str">
        <f>IF(IF('VEZI GRP'!AB16=0,0,'VEZI GRP'!AB16)+IF('VEZI GRP'!AB$21=0,0,'VEZI GRP'!AB$21)=0,"",IF('VEZI GRP'!AB16=0,0,'VEZI GRP'!AB16)+IF('VEZI GRP'!AB$21=0,0,'VEZI GRP'!AB$21))</f>
        <v/>
      </c>
      <c r="D11" s="239" t="str">
        <f>IF(IF('VEZI GRP'!AC16=0,0,'VEZI GRP'!AC16)+IF('VEZI GRP'!AC$21=0,0,'VEZI GRP'!AC$21)=0,"",IF('VEZI GRP'!AC16=0,0,'VEZI GRP'!AC16)+IF('VEZI GRP'!AC$21=0,0,'VEZI GRP'!AC$21))</f>
        <v/>
      </c>
      <c r="E11" s="239" t="str">
        <f>IF(IF('VEZI GRP'!AD16=0,0,'VEZI GRP'!AD16)+IF('VEZI GRP'!AD$21=0,0,'VEZI GRP'!AD$21)=0,"",IF('VEZI GRP'!AD16=0,0,'VEZI GRP'!AD16)+IF('VEZI GRP'!AD$21=0,0,'VEZI GRP'!AD$21))</f>
        <v/>
      </c>
      <c r="F11" s="239" t="str">
        <f>IF(IF('VEZI GRP'!AE16=0,0,'VEZI GRP'!AE16)+IF('VEZI GRP'!AE$21=0,0,'VEZI GRP'!AE$21)=0,"",IF('VEZI GRP'!AE16=0,0,'VEZI GRP'!AE16)+IF('VEZI GRP'!AE$21=0,0,'VEZI GRP'!AE$21))</f>
        <v/>
      </c>
      <c r="G11" s="239" t="str">
        <f>IF(IF('VEZI GRP'!AF16=0,0,'VEZI GRP'!AF16)+IF('VEZI GRP'!AF$21=0,0,'VEZI GRP'!AF$21)=0,"",IF('VEZI GRP'!AF16=0,0,'VEZI GRP'!AF16)+IF('VEZI GRP'!AF$21=0,0,'VEZI GRP'!AF$21))</f>
        <v/>
      </c>
      <c r="H11" s="239" t="str">
        <f>IF(IF('VEZI GRP'!AG16=0,0,'VEZI GRP'!AG16)+IF('VEZI GRP'!AG$21=0,0,'VEZI GRP'!AG$21)=0,"",IF('VEZI GRP'!AG16=0,0,'VEZI GRP'!AG16)+IF('VEZI GRP'!AG$21=0,0,'VEZI GRP'!AG$21))</f>
        <v/>
      </c>
      <c r="I11" s="239" t="str">
        <f>IF(IF('VEZI GRP'!AH16=0,0,'VEZI GRP'!AH16)+IF('VEZI GRP'!AH$21=0,0,'VEZI GRP'!AH$21)=0,"",IF('VEZI GRP'!AH16=0,0,'VEZI GRP'!AH16)+IF('VEZI GRP'!AH$21=0,0,'VEZI GRP'!AH$21))</f>
        <v/>
      </c>
      <c r="J11" s="239" t="str">
        <f>IF(IF('VEZI GRP'!AI16=0,0,'VEZI GRP'!AI16)+IF('VEZI GRP'!AI$21=0,0,'VEZI GRP'!AI$21)=0,"",IF('VEZI GRP'!AI16=0,0,'VEZI GRP'!AI16)+IF('VEZI GRP'!AI$21=0,0,'VEZI GRP'!AI$21))</f>
        <v/>
      </c>
      <c r="K11" s="239" t="str">
        <f>IF(IF('VEZI GRP'!AJ16=0,0,'VEZI GRP'!AJ16)+IF('VEZI GRP'!AJ$21=0,0,'VEZI GRP'!AJ$21)=0,"",IF('VEZI GRP'!AJ16=0,0,'VEZI GRP'!AJ16)+IF('VEZI GRP'!AJ$21=0,0,'VEZI GRP'!AJ$21))</f>
        <v/>
      </c>
      <c r="L11" s="239" t="str">
        <f>IF(IF('VEZI GRP'!AK16=0,0,'VEZI GRP'!AK16)+IF('VEZI GRP'!AK$21=0,0,'VEZI GRP'!AK$21)=0,"",IF('VEZI GRP'!AK16=0,0,'VEZI GRP'!AK16)+IF('VEZI GRP'!AK$21=0,0,'VEZI GRP'!AK$21))</f>
        <v/>
      </c>
      <c r="M11" s="239" t="str">
        <f>IF(IF('VEZI GRP'!AL16=0,0,'VEZI GRP'!AL16)+IF('VEZI GRP'!AL$21=0,0,'VEZI GRP'!AL$21)=0,"",IF('VEZI GRP'!AL16=0,0,'VEZI GRP'!AL16)+IF('VEZI GRP'!AL$21=0,0,'VEZI GRP'!AL$21))</f>
        <v/>
      </c>
      <c r="N11" s="239" t="str">
        <f>IF(IF('VEZI GRP'!AM16=0,0,'VEZI GRP'!AM16)+IF('VEZI GRP'!AM$21=0,0,'VEZI GRP'!AM$21)=0,"",IF('VEZI GRP'!AM16=0,0,'VEZI GRP'!AM16)+IF('VEZI GRP'!AM$21=0,0,'VEZI GRP'!AM$21))</f>
        <v/>
      </c>
      <c r="O11" s="239" t="str">
        <f>IF(IF('VEZI GRP'!AN16=0,0,'VEZI GRP'!AN16)+IF('VEZI GRP'!AN$21=0,0,'VEZI GRP'!AN$21)=0,"",IF('VEZI GRP'!AN16=0,0,'VEZI GRP'!AN16)+IF('VEZI GRP'!AN$21=0,0,'VEZI GRP'!AN$21))</f>
        <v/>
      </c>
      <c r="P11" s="240">
        <f t="shared" si="2"/>
        <v>0</v>
      </c>
      <c r="Q11" s="241">
        <f>P11*'VEZI GRP'!X16</f>
        <v>0</v>
      </c>
      <c r="R11" s="241">
        <f>P11*'VEZI GRP'!U16</f>
        <v>0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237" t="str">
        <f>'VEZI GRP'!D17</f>
        <v>V-L7-GRP-DT</v>
      </c>
      <c r="B12" s="238" t="str">
        <f>IF('VEZI GRP'!E17=0,"",'VEZI GRP'!E17)</f>
        <v>Dual Tex.</v>
      </c>
      <c r="C12" s="239" t="str">
        <f>IF(IF('VEZI GRP'!AB17=0,0,'VEZI GRP'!AB17)+IF('VEZI GRP'!AB$21=0,0,'VEZI GRP'!AB$21)=0,"",IF('VEZI GRP'!AB17=0,0,'VEZI GRP'!AB17)+IF('VEZI GRP'!AB$21=0,0,'VEZI GRP'!AB$21))</f>
        <v/>
      </c>
      <c r="D12" s="239" t="str">
        <f>IF(IF('VEZI GRP'!AC17=0,0,'VEZI GRP'!AC17)+IF('VEZI GRP'!AC$21=0,0,'VEZI GRP'!AC$21)=0,"",IF('VEZI GRP'!AC17=0,0,'VEZI GRP'!AC17)+IF('VEZI GRP'!AC$21=0,0,'VEZI GRP'!AC$21))</f>
        <v/>
      </c>
      <c r="E12" s="239" t="str">
        <f>IF(IF('VEZI GRP'!AD17=0,0,'VEZI GRP'!AD17)+IF('VEZI GRP'!AD$21=0,0,'VEZI GRP'!AD$21)=0,"",IF('VEZI GRP'!AD17=0,0,'VEZI GRP'!AD17)+IF('VEZI GRP'!AD$21=0,0,'VEZI GRP'!AD$21))</f>
        <v/>
      </c>
      <c r="F12" s="239" t="str">
        <f>IF(IF('VEZI GRP'!AE17=0,0,'VEZI GRP'!AE17)+IF('VEZI GRP'!AE$21=0,0,'VEZI GRP'!AE$21)=0,"",IF('VEZI GRP'!AE17=0,0,'VEZI GRP'!AE17)+IF('VEZI GRP'!AE$21=0,0,'VEZI GRP'!AE$21))</f>
        <v/>
      </c>
      <c r="G12" s="239" t="str">
        <f>IF(IF('VEZI GRP'!AF17=0,0,'VEZI GRP'!AF17)+IF('VEZI GRP'!AF$21=0,0,'VEZI GRP'!AF$21)=0,"",IF('VEZI GRP'!AF17=0,0,'VEZI GRP'!AF17)+IF('VEZI GRP'!AF$21=0,0,'VEZI GRP'!AF$21))</f>
        <v/>
      </c>
      <c r="H12" s="239" t="str">
        <f>IF(IF('VEZI GRP'!AG17=0,0,'VEZI GRP'!AG17)+IF('VEZI GRP'!AG$21=0,0,'VEZI GRP'!AG$21)=0,"",IF('VEZI GRP'!AG17=0,0,'VEZI GRP'!AG17)+IF('VEZI GRP'!AG$21=0,0,'VEZI GRP'!AG$21))</f>
        <v/>
      </c>
      <c r="I12" s="239" t="str">
        <f>IF(IF('VEZI GRP'!AH17=0,0,'VEZI GRP'!AH17)+IF('VEZI GRP'!AH$21=0,0,'VEZI GRP'!AH$21)=0,"",IF('VEZI GRP'!AH17=0,0,'VEZI GRP'!AH17)+IF('VEZI GRP'!AH$21=0,0,'VEZI GRP'!AH$21))</f>
        <v/>
      </c>
      <c r="J12" s="239" t="str">
        <f>IF(IF('VEZI GRP'!AI17=0,0,'VEZI GRP'!AI17)+IF('VEZI GRP'!AI$21=0,0,'VEZI GRP'!AI$21)=0,"",IF('VEZI GRP'!AI17=0,0,'VEZI GRP'!AI17)+IF('VEZI GRP'!AI$21=0,0,'VEZI GRP'!AI$21))</f>
        <v/>
      </c>
      <c r="K12" s="239" t="str">
        <f>IF(IF('VEZI GRP'!AJ17=0,0,'VEZI GRP'!AJ17)+IF('VEZI GRP'!AJ$21=0,0,'VEZI GRP'!AJ$21)=0,"",IF('VEZI GRP'!AJ17=0,0,'VEZI GRP'!AJ17)+IF('VEZI GRP'!AJ$21=0,0,'VEZI GRP'!AJ$21))</f>
        <v/>
      </c>
      <c r="L12" s="239" t="str">
        <f>IF(IF('VEZI GRP'!AK17=0,0,'VEZI GRP'!AK17)+IF('VEZI GRP'!AK$21=0,0,'VEZI GRP'!AK$21)=0,"",IF('VEZI GRP'!AK17=0,0,'VEZI GRP'!AK17)+IF('VEZI GRP'!AK$21=0,0,'VEZI GRP'!AK$21))</f>
        <v/>
      </c>
      <c r="M12" s="239" t="str">
        <f>IF(IF('VEZI GRP'!AL17=0,0,'VEZI GRP'!AL17)+IF('VEZI GRP'!AL$21=0,0,'VEZI GRP'!AL$21)=0,"",IF('VEZI GRP'!AL17=0,0,'VEZI GRP'!AL17)+IF('VEZI GRP'!AL$21=0,0,'VEZI GRP'!AL$21))</f>
        <v/>
      </c>
      <c r="N12" s="239" t="str">
        <f>IF(IF('VEZI GRP'!AM17=0,0,'VEZI GRP'!AM17)+IF('VEZI GRP'!AM$21=0,0,'VEZI GRP'!AM$21)=0,"",IF('VEZI GRP'!AM17=0,0,'VEZI GRP'!AM17)+IF('VEZI GRP'!AM$21=0,0,'VEZI GRP'!AM$21))</f>
        <v/>
      </c>
      <c r="O12" s="239" t="str">
        <f>IF(IF('VEZI GRP'!AN17=0,0,'VEZI GRP'!AN17)+IF('VEZI GRP'!AN$21=0,0,'VEZI GRP'!AN$21)=0,"",IF('VEZI GRP'!AN17=0,0,'VEZI GRP'!AN17)+IF('VEZI GRP'!AN$21=0,0,'VEZI GRP'!AN$21))</f>
        <v/>
      </c>
      <c r="P12" s="240">
        <f t="shared" si="2"/>
        <v>0</v>
      </c>
      <c r="Q12" s="241">
        <f>P12*'VEZI GRP'!X17</f>
        <v>0</v>
      </c>
      <c r="R12" s="241">
        <f>P12*'VEZI GRP'!U17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237" t="str">
        <f>'VEZI GRP'!D18</f>
        <v>V-L8-GRP-DT</v>
      </c>
      <c r="B13" s="238" t="str">
        <f>IF('VEZI GRP'!E18=0,"",'VEZI GRP'!E18)</f>
        <v>Dual Tex.</v>
      </c>
      <c r="C13" s="239" t="str">
        <f>IF(IF('VEZI GRP'!AB18=0,0,'VEZI GRP'!AB18)+IF('VEZI GRP'!AB$21=0,0,'VEZI GRP'!AB$21)=0,"",IF('VEZI GRP'!AB18=0,0,'VEZI GRP'!AB18)+IF('VEZI GRP'!AB$21=0,0,'VEZI GRP'!AB$21))</f>
        <v/>
      </c>
      <c r="D13" s="239" t="str">
        <f>IF(IF('VEZI GRP'!AC18=0,0,'VEZI GRP'!AC18)+IF('VEZI GRP'!AC$21=0,0,'VEZI GRP'!AC$21)=0,"",IF('VEZI GRP'!AC18=0,0,'VEZI GRP'!AC18)+IF('VEZI GRP'!AC$21=0,0,'VEZI GRP'!AC$21))</f>
        <v/>
      </c>
      <c r="E13" s="239" t="str">
        <f>IF(IF('VEZI GRP'!AD18=0,0,'VEZI GRP'!AD18)+IF('VEZI GRP'!AD$21=0,0,'VEZI GRP'!AD$21)=0,"",IF('VEZI GRP'!AD18=0,0,'VEZI GRP'!AD18)+IF('VEZI GRP'!AD$21=0,0,'VEZI GRP'!AD$21))</f>
        <v/>
      </c>
      <c r="F13" s="239" t="str">
        <f>IF(IF('VEZI GRP'!AE18=0,0,'VEZI GRP'!AE18)+IF('VEZI GRP'!AE$21=0,0,'VEZI GRP'!AE$21)=0,"",IF('VEZI GRP'!AE18=0,0,'VEZI GRP'!AE18)+IF('VEZI GRP'!AE$21=0,0,'VEZI GRP'!AE$21))</f>
        <v/>
      </c>
      <c r="G13" s="239" t="str">
        <f>IF(IF('VEZI GRP'!AF18=0,0,'VEZI GRP'!AF18)+IF('VEZI GRP'!AF$21=0,0,'VEZI GRP'!AF$21)=0,"",IF('VEZI GRP'!AF18=0,0,'VEZI GRP'!AF18)+IF('VEZI GRP'!AF$21=0,0,'VEZI GRP'!AF$21))</f>
        <v/>
      </c>
      <c r="H13" s="239" t="str">
        <f>IF(IF('VEZI GRP'!AG18=0,0,'VEZI GRP'!AG18)+IF('VEZI GRP'!AG$21=0,0,'VEZI GRP'!AG$21)=0,"",IF('VEZI GRP'!AG18=0,0,'VEZI GRP'!AG18)+IF('VEZI GRP'!AG$21=0,0,'VEZI GRP'!AG$21))</f>
        <v/>
      </c>
      <c r="I13" s="239" t="str">
        <f>IF(IF('VEZI GRP'!AH18=0,0,'VEZI GRP'!AH18)+IF('VEZI GRP'!AH$21=0,0,'VEZI GRP'!AH$21)=0,"",IF('VEZI GRP'!AH18=0,0,'VEZI GRP'!AH18)+IF('VEZI GRP'!AH$21=0,0,'VEZI GRP'!AH$21))</f>
        <v/>
      </c>
      <c r="J13" s="239" t="str">
        <f>IF(IF('VEZI GRP'!AI18=0,0,'VEZI GRP'!AI18)+IF('VEZI GRP'!AI$21=0,0,'VEZI GRP'!AI$21)=0,"",IF('VEZI GRP'!AI18=0,0,'VEZI GRP'!AI18)+IF('VEZI GRP'!AI$21=0,0,'VEZI GRP'!AI$21))</f>
        <v/>
      </c>
      <c r="K13" s="239" t="str">
        <f>IF(IF('VEZI GRP'!AJ18=0,0,'VEZI GRP'!AJ18)+IF('VEZI GRP'!AJ$21=0,0,'VEZI GRP'!AJ$21)=0,"",IF('VEZI GRP'!AJ18=0,0,'VEZI GRP'!AJ18)+IF('VEZI GRP'!AJ$21=0,0,'VEZI GRP'!AJ$21))</f>
        <v/>
      </c>
      <c r="L13" s="239" t="str">
        <f>IF(IF('VEZI GRP'!AK18=0,0,'VEZI GRP'!AK18)+IF('VEZI GRP'!AK$21=0,0,'VEZI GRP'!AK$21)=0,"",IF('VEZI GRP'!AK18=0,0,'VEZI GRP'!AK18)+IF('VEZI GRP'!AK$21=0,0,'VEZI GRP'!AK$21))</f>
        <v/>
      </c>
      <c r="M13" s="239" t="str">
        <f>IF(IF('VEZI GRP'!AL18=0,0,'VEZI GRP'!AL18)+IF('VEZI GRP'!AL$21=0,0,'VEZI GRP'!AL$21)=0,"",IF('VEZI GRP'!AL18=0,0,'VEZI GRP'!AL18)+IF('VEZI GRP'!AL$21=0,0,'VEZI GRP'!AL$21))</f>
        <v/>
      </c>
      <c r="N13" s="239" t="str">
        <f>IF(IF('VEZI GRP'!AM18=0,0,'VEZI GRP'!AM18)+IF('VEZI GRP'!AM$21=0,0,'VEZI GRP'!AM$21)=0,"",IF('VEZI GRP'!AM18=0,0,'VEZI GRP'!AM18)+IF('VEZI GRP'!AM$21=0,0,'VEZI GRP'!AM$21))</f>
        <v/>
      </c>
      <c r="O13" s="239" t="str">
        <f>IF(IF('VEZI GRP'!AN18=0,0,'VEZI GRP'!AN18)+IF('VEZI GRP'!AN$21=0,0,'VEZI GRP'!AN$21)=0,"",IF('VEZI GRP'!AN18=0,0,'VEZI GRP'!AN18)+IF('VEZI GRP'!AN$21=0,0,'VEZI GRP'!AN$21))</f>
        <v/>
      </c>
      <c r="P13" s="240">
        <f t="shared" si="2"/>
        <v>0</v>
      </c>
      <c r="Q13" s="241">
        <f>P13*'VEZI GRP'!X18</f>
        <v>0</v>
      </c>
      <c r="R13" s="241">
        <f>P13*'VEZI GRP'!U18</f>
        <v>0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237" t="str">
        <f>'VEZI GRP'!D19</f>
        <v>V-L9-GRP-DT</v>
      </c>
      <c r="B14" s="238" t="str">
        <f>IF('VEZI GRP'!E19=0,"",'VEZI GRP'!E19)</f>
        <v>Dual Tex.</v>
      </c>
      <c r="C14" s="239" t="str">
        <f>IF(IF('VEZI GRP'!AB19=0,0,'VEZI GRP'!AB19)+IF('VEZI GRP'!AB$21=0,0,'VEZI GRP'!AB$21)=0,"",IF('VEZI GRP'!AB19=0,0,'VEZI GRP'!AB19)+IF('VEZI GRP'!AB$21=0,0,'VEZI GRP'!AB$21))</f>
        <v/>
      </c>
      <c r="D14" s="239" t="str">
        <f>IF(IF('VEZI GRP'!AC19=0,0,'VEZI GRP'!AC19)+IF('VEZI GRP'!AC$21=0,0,'VEZI GRP'!AC$21)=0,"",IF('VEZI GRP'!AC19=0,0,'VEZI GRP'!AC19)+IF('VEZI GRP'!AC$21=0,0,'VEZI GRP'!AC$21))</f>
        <v/>
      </c>
      <c r="E14" s="239" t="str">
        <f>IF(IF('VEZI GRP'!AD19=0,0,'VEZI GRP'!AD19)+IF('VEZI GRP'!AD$21=0,0,'VEZI GRP'!AD$21)=0,"",IF('VEZI GRP'!AD19=0,0,'VEZI GRP'!AD19)+IF('VEZI GRP'!AD$21=0,0,'VEZI GRP'!AD$21))</f>
        <v/>
      </c>
      <c r="F14" s="239" t="str">
        <f>IF(IF('VEZI GRP'!AE19=0,0,'VEZI GRP'!AE19)+IF('VEZI GRP'!AE$21=0,0,'VEZI GRP'!AE$21)=0,"",IF('VEZI GRP'!AE19=0,0,'VEZI GRP'!AE19)+IF('VEZI GRP'!AE$21=0,0,'VEZI GRP'!AE$21))</f>
        <v/>
      </c>
      <c r="G14" s="239" t="str">
        <f>IF(IF('VEZI GRP'!AF19=0,0,'VEZI GRP'!AF19)+IF('VEZI GRP'!AF$21=0,0,'VEZI GRP'!AF$21)=0,"",IF('VEZI GRP'!AF19=0,0,'VEZI GRP'!AF19)+IF('VEZI GRP'!AF$21=0,0,'VEZI GRP'!AF$21))</f>
        <v/>
      </c>
      <c r="H14" s="239" t="str">
        <f>IF(IF('VEZI GRP'!AG19=0,0,'VEZI GRP'!AG19)+IF('VEZI GRP'!AG$21=0,0,'VEZI GRP'!AG$21)=0,"",IF('VEZI GRP'!AG19=0,0,'VEZI GRP'!AG19)+IF('VEZI GRP'!AG$21=0,0,'VEZI GRP'!AG$21))</f>
        <v/>
      </c>
      <c r="I14" s="239" t="str">
        <f>IF(IF('VEZI GRP'!AH19=0,0,'VEZI GRP'!AH19)+IF('VEZI GRP'!AH$21=0,0,'VEZI GRP'!AH$21)=0,"",IF('VEZI GRP'!AH19=0,0,'VEZI GRP'!AH19)+IF('VEZI GRP'!AH$21=0,0,'VEZI GRP'!AH$21))</f>
        <v/>
      </c>
      <c r="J14" s="239" t="str">
        <f>IF(IF('VEZI GRP'!AI19=0,0,'VEZI GRP'!AI19)+IF('VEZI GRP'!AI$21=0,0,'VEZI GRP'!AI$21)=0,"",IF('VEZI GRP'!AI19=0,0,'VEZI GRP'!AI19)+IF('VEZI GRP'!AI$21=0,0,'VEZI GRP'!AI$21))</f>
        <v/>
      </c>
      <c r="K14" s="239" t="str">
        <f>IF(IF('VEZI GRP'!AJ19=0,0,'VEZI GRP'!AJ19)+IF('VEZI GRP'!AJ$21=0,0,'VEZI GRP'!AJ$21)=0,"",IF('VEZI GRP'!AJ19=0,0,'VEZI GRP'!AJ19)+IF('VEZI GRP'!AJ$21=0,0,'VEZI GRP'!AJ$21))</f>
        <v/>
      </c>
      <c r="L14" s="239" t="str">
        <f>IF(IF('VEZI GRP'!AK19=0,0,'VEZI GRP'!AK19)+IF('VEZI GRP'!AK$21=0,0,'VEZI GRP'!AK$21)=0,"",IF('VEZI GRP'!AK19=0,0,'VEZI GRP'!AK19)+IF('VEZI GRP'!AK$21=0,0,'VEZI GRP'!AK$21))</f>
        <v/>
      </c>
      <c r="M14" s="239" t="str">
        <f>IF(IF('VEZI GRP'!AL19=0,0,'VEZI GRP'!AL19)+IF('VEZI GRP'!AL$21=0,0,'VEZI GRP'!AL$21)=0,"",IF('VEZI GRP'!AL19=0,0,'VEZI GRP'!AL19)+IF('VEZI GRP'!AL$21=0,0,'VEZI GRP'!AL$21))</f>
        <v/>
      </c>
      <c r="N14" s="239" t="str">
        <f>IF(IF('VEZI GRP'!AM19=0,0,'VEZI GRP'!AM19)+IF('VEZI GRP'!AM$21=0,0,'VEZI GRP'!AM$21)=0,"",IF('VEZI GRP'!AM19=0,0,'VEZI GRP'!AM19)+IF('VEZI GRP'!AM$21=0,0,'VEZI GRP'!AM$21))</f>
        <v/>
      </c>
      <c r="O14" s="239" t="str">
        <f>IF(IF('VEZI GRP'!AN19=0,0,'VEZI GRP'!AN19)+IF('VEZI GRP'!AN$21=0,0,'VEZI GRP'!AN$21)=0,"",IF('VEZI GRP'!AN19=0,0,'VEZI GRP'!AN19)+IF('VEZI GRP'!AN$21=0,0,'VEZI GRP'!AN$21))</f>
        <v/>
      </c>
      <c r="P14" s="240">
        <f t="shared" si="2"/>
        <v>0</v>
      </c>
      <c r="Q14" s="241">
        <f>P14*'VEZI GRP'!X19</f>
        <v>0</v>
      </c>
      <c r="R14" s="241">
        <f>P14*'VEZI GRP'!U19</f>
        <v>0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237" t="str">
        <f>'VEZI GRP'!D20</f>
        <v>V-L10-GRP-DT</v>
      </c>
      <c r="B15" s="238" t="str">
        <f>IF('VEZI GRP'!E20=0,"",'VEZI GRP'!E20)</f>
        <v>Dual Tex.</v>
      </c>
      <c r="C15" s="239" t="str">
        <f>IF(IF('VEZI GRP'!AB20=0,0,'VEZI GRP'!AB20)+IF('VEZI GRP'!AB$21=0,0,'VEZI GRP'!AB$21)=0,"",IF('VEZI GRP'!AB20=0,0,'VEZI GRP'!AB20)+IF('VEZI GRP'!AB$21=0,0,'VEZI GRP'!AB$21))</f>
        <v/>
      </c>
      <c r="D15" s="239" t="str">
        <f>IF(IF('VEZI GRP'!AC20=0,0,'VEZI GRP'!AC20)+IF('VEZI GRP'!AC$21=0,0,'VEZI GRP'!AC$21)=0,"",IF('VEZI GRP'!AC20=0,0,'VEZI GRP'!AC20)+IF('VEZI GRP'!AC$21=0,0,'VEZI GRP'!AC$21))</f>
        <v/>
      </c>
      <c r="E15" s="239" t="str">
        <f>IF(IF('VEZI GRP'!AD20=0,0,'VEZI GRP'!AD20)+IF('VEZI GRP'!AD$21=0,0,'VEZI GRP'!AD$21)=0,"",IF('VEZI GRP'!AD20=0,0,'VEZI GRP'!AD20)+IF('VEZI GRP'!AD$21=0,0,'VEZI GRP'!AD$21))</f>
        <v/>
      </c>
      <c r="F15" s="239" t="str">
        <f>IF(IF('VEZI GRP'!AE20=0,0,'VEZI GRP'!AE20)+IF('VEZI GRP'!AE$21=0,0,'VEZI GRP'!AE$21)=0,"",IF('VEZI GRP'!AE20=0,0,'VEZI GRP'!AE20)+IF('VEZI GRP'!AE$21=0,0,'VEZI GRP'!AE$21))</f>
        <v/>
      </c>
      <c r="G15" s="239" t="str">
        <f>IF(IF('VEZI GRP'!AF20=0,0,'VEZI GRP'!AF20)+IF('VEZI GRP'!AF$21=0,0,'VEZI GRP'!AF$21)=0,"",IF('VEZI GRP'!AF20=0,0,'VEZI GRP'!AF20)+IF('VEZI GRP'!AF$21=0,0,'VEZI GRP'!AF$21))</f>
        <v/>
      </c>
      <c r="H15" s="239" t="str">
        <f>IF(IF('VEZI GRP'!AG20=0,0,'VEZI GRP'!AG20)+IF('VEZI GRP'!AG$21=0,0,'VEZI GRP'!AG$21)=0,"",IF('VEZI GRP'!AG20=0,0,'VEZI GRP'!AG20)+IF('VEZI GRP'!AG$21=0,0,'VEZI GRP'!AG$21))</f>
        <v/>
      </c>
      <c r="I15" s="239" t="str">
        <f>IF(IF('VEZI GRP'!AH20=0,0,'VEZI GRP'!AH20)+IF('VEZI GRP'!AH$21=0,0,'VEZI GRP'!AH$21)=0,"",IF('VEZI GRP'!AH20=0,0,'VEZI GRP'!AH20)+IF('VEZI GRP'!AH$21=0,0,'VEZI GRP'!AH$21))</f>
        <v/>
      </c>
      <c r="J15" s="239" t="str">
        <f>IF(IF('VEZI GRP'!AI20=0,0,'VEZI GRP'!AI20)+IF('VEZI GRP'!AI$21=0,0,'VEZI GRP'!AI$21)=0,"",IF('VEZI GRP'!AI20=0,0,'VEZI GRP'!AI20)+IF('VEZI GRP'!AI$21=0,0,'VEZI GRP'!AI$21))</f>
        <v/>
      </c>
      <c r="K15" s="239" t="str">
        <f>IF(IF('VEZI GRP'!AJ20=0,0,'VEZI GRP'!AJ20)+IF('VEZI GRP'!AJ$21=0,0,'VEZI GRP'!AJ$21)=0,"",IF('VEZI GRP'!AJ20=0,0,'VEZI GRP'!AJ20)+IF('VEZI GRP'!AJ$21=0,0,'VEZI GRP'!AJ$21))</f>
        <v/>
      </c>
      <c r="L15" s="239" t="str">
        <f>IF(IF('VEZI GRP'!AK20=0,0,'VEZI GRP'!AK20)+IF('VEZI GRP'!AK$21=0,0,'VEZI GRP'!AK$21)=0,"",IF('VEZI GRP'!AK20=0,0,'VEZI GRP'!AK20)+IF('VEZI GRP'!AK$21=0,0,'VEZI GRP'!AK$21))</f>
        <v/>
      </c>
      <c r="M15" s="239" t="str">
        <f>IF(IF('VEZI GRP'!AL20=0,0,'VEZI GRP'!AL20)+IF('VEZI GRP'!AL$21=0,0,'VEZI GRP'!AL$21)=0,"",IF('VEZI GRP'!AL20=0,0,'VEZI GRP'!AL20)+IF('VEZI GRP'!AL$21=0,0,'VEZI GRP'!AL$21))</f>
        <v/>
      </c>
      <c r="N15" s="239" t="str">
        <f>IF(IF('VEZI GRP'!AM20=0,0,'VEZI GRP'!AM20)+IF('VEZI GRP'!AM$21=0,0,'VEZI GRP'!AM$21)=0,"",IF('VEZI GRP'!AM20=0,0,'VEZI GRP'!AM20)+IF('VEZI GRP'!AM$21=0,0,'VEZI GRP'!AM$21))</f>
        <v/>
      </c>
      <c r="O15" s="239" t="str">
        <f>IF(IF('VEZI GRP'!AN20=0,0,'VEZI GRP'!AN20)+IF('VEZI GRP'!AN$21=0,0,'VEZI GRP'!AN$21)=0,"",IF('VEZI GRP'!AN20=0,0,'VEZI GRP'!AN20)+IF('VEZI GRP'!AN$21=0,0,'VEZI GRP'!AN$21))</f>
        <v/>
      </c>
      <c r="P15" s="240">
        <f t="shared" si="2"/>
        <v>0</v>
      </c>
      <c r="Q15" s="241">
        <f>P15*'VEZI GRP'!X20</f>
        <v>0</v>
      </c>
      <c r="R15" s="241">
        <f>P15*'VEZI GRP'!U20</f>
        <v>0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37"/>
      <c r="B16" s="24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37"/>
      <c r="B17" s="24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37"/>
      <c r="B18" s="24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37"/>
      <c r="B19" s="24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37"/>
      <c r="B20" s="24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37"/>
      <c r="B21" s="24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37"/>
      <c r="B22" s="242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37"/>
      <c r="B23" s="24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37"/>
      <c r="B24" s="24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37"/>
      <c r="B25" s="24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37"/>
      <c r="B26" s="24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37"/>
      <c r="B27" s="24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37"/>
      <c r="B28" s="24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37"/>
      <c r="B29" s="24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37"/>
      <c r="B30" s="24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37"/>
      <c r="B31" s="24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37"/>
      <c r="B32" s="24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37"/>
      <c r="B33" s="24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37"/>
      <c r="B34" s="24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37"/>
      <c r="B35" s="24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37"/>
      <c r="B36" s="24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37"/>
      <c r="B37" s="24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37"/>
      <c r="B38" s="24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37"/>
      <c r="B39" s="24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37"/>
      <c r="B40" s="24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37"/>
      <c r="B41" s="24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37"/>
      <c r="B42" s="24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37"/>
      <c r="B43" s="24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37"/>
      <c r="B44" s="24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37"/>
      <c r="B45" s="24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37"/>
      <c r="B46" s="24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37"/>
      <c r="B47" s="24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37"/>
      <c r="B48" s="24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37"/>
      <c r="B49" s="24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37"/>
      <c r="B50" s="24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37"/>
      <c r="B51" s="24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37"/>
      <c r="B52" s="24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37"/>
      <c r="B53" s="24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37"/>
      <c r="B54" s="24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37"/>
      <c r="B55" s="24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37"/>
      <c r="B56" s="24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37"/>
      <c r="B57" s="24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37"/>
      <c r="B58" s="24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37"/>
      <c r="B59" s="24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37"/>
      <c r="B60" s="24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37"/>
      <c r="B61" s="24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37"/>
      <c r="B62" s="24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37"/>
      <c r="B63" s="24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37"/>
      <c r="B64" s="24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37"/>
      <c r="B65" s="24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37"/>
      <c r="B66" s="24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37"/>
      <c r="B67" s="24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37"/>
      <c r="B68" s="24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37"/>
      <c r="B69" s="24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37"/>
      <c r="B70" s="24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37"/>
      <c r="B71" s="24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37"/>
      <c r="B72" s="24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37"/>
      <c r="B73" s="24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37"/>
      <c r="B74" s="24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37"/>
      <c r="B75" s="24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37"/>
      <c r="B76" s="24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37"/>
      <c r="B77" s="24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37"/>
      <c r="B78" s="24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37"/>
      <c r="B79" s="24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37"/>
      <c r="B80" s="24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37"/>
      <c r="B81" s="24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37"/>
      <c r="B82" s="24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37"/>
      <c r="B83" s="24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37"/>
      <c r="B84" s="24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37"/>
      <c r="B85" s="24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37"/>
      <c r="B86" s="24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37"/>
      <c r="B87" s="24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37"/>
      <c r="B88" s="24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37"/>
      <c r="B89" s="24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37"/>
      <c r="B90" s="24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37"/>
      <c r="B91" s="24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37"/>
      <c r="B92" s="24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37"/>
      <c r="B93" s="24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37"/>
      <c r="B94" s="24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37"/>
      <c r="B95" s="24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37"/>
      <c r="B96" s="24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37"/>
      <c r="B97" s="24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37"/>
      <c r="B98" s="24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37"/>
      <c r="B99" s="24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37"/>
      <c r="B100" s="24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37"/>
      <c r="B101" s="24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37"/>
      <c r="B102" s="24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37"/>
      <c r="B103" s="24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37"/>
      <c r="B104" s="24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37"/>
      <c r="B105" s="24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37"/>
      <c r="B106" s="24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37"/>
      <c r="B107" s="24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37"/>
      <c r="B108" s="24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37"/>
      <c r="B109" s="24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37"/>
      <c r="B110" s="24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37"/>
      <c r="B111" s="24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37"/>
      <c r="B112" s="24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37"/>
      <c r="B113" s="24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37"/>
      <c r="B114" s="24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37"/>
      <c r="B115" s="24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37"/>
      <c r="B116" s="24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37"/>
      <c r="B117" s="24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37"/>
      <c r="B118" s="24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37"/>
      <c r="B119" s="24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37"/>
      <c r="B120" s="24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37"/>
      <c r="B121" s="24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37"/>
      <c r="B122" s="24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37"/>
      <c r="B123" s="24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37"/>
      <c r="B124" s="24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37"/>
      <c r="B125" s="24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37"/>
      <c r="B126" s="24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37"/>
      <c r="B127" s="24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37"/>
      <c r="B128" s="24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37"/>
      <c r="B129" s="24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37"/>
      <c r="B130" s="24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37"/>
      <c r="B131" s="24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37"/>
      <c r="B132" s="24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37"/>
      <c r="B133" s="24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37"/>
      <c r="B134" s="24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37"/>
      <c r="B135" s="24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37"/>
      <c r="B136" s="24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37"/>
      <c r="B137" s="24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37"/>
      <c r="B138" s="24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37"/>
      <c r="B139" s="24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37"/>
      <c r="B140" s="24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37"/>
      <c r="B141" s="24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37"/>
      <c r="B142" s="24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37"/>
      <c r="B143" s="24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37"/>
      <c r="B144" s="24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37"/>
      <c r="B145" s="24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37"/>
      <c r="B146" s="24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37"/>
      <c r="B147" s="24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37"/>
      <c r="B148" s="24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37"/>
      <c r="B149" s="24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37"/>
      <c r="B150" s="24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37"/>
      <c r="B151" s="24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37"/>
      <c r="B152" s="24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37"/>
      <c r="B153" s="24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37"/>
      <c r="B154" s="24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37"/>
      <c r="B155" s="24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37"/>
      <c r="B156" s="24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37"/>
      <c r="B157" s="24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37"/>
      <c r="B158" s="24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37"/>
      <c r="B159" s="24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37"/>
      <c r="B160" s="24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37"/>
      <c r="B161" s="24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37"/>
      <c r="B162" s="24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37"/>
      <c r="B163" s="24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37"/>
      <c r="B164" s="24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37"/>
      <c r="B165" s="24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37"/>
      <c r="B166" s="24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37"/>
      <c r="B167" s="24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37"/>
      <c r="B168" s="24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37"/>
      <c r="B169" s="24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37"/>
      <c r="B170" s="24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37"/>
      <c r="B171" s="24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37"/>
      <c r="B172" s="24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37"/>
      <c r="B173" s="24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37"/>
      <c r="B174" s="24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37"/>
      <c r="B175" s="24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37"/>
      <c r="B176" s="24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37"/>
      <c r="B177" s="24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37"/>
      <c r="B178" s="24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37"/>
      <c r="B179" s="24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37"/>
      <c r="B180" s="24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37"/>
      <c r="B181" s="24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37"/>
      <c r="B182" s="24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37"/>
      <c r="B183" s="24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37"/>
      <c r="B184" s="24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37"/>
      <c r="B185" s="24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37"/>
      <c r="B186" s="24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37"/>
      <c r="B187" s="24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37"/>
      <c r="B188" s="24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37"/>
      <c r="B189" s="24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37"/>
      <c r="B190" s="24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37"/>
      <c r="B191" s="24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37"/>
      <c r="B192" s="24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37"/>
      <c r="B193" s="24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37"/>
      <c r="B194" s="24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37"/>
      <c r="B195" s="24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37"/>
      <c r="B196" s="24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37"/>
      <c r="B197" s="24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37"/>
      <c r="B198" s="24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37"/>
      <c r="B199" s="24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37"/>
      <c r="B200" s="24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37"/>
      <c r="B201" s="24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37"/>
      <c r="B202" s="24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37"/>
      <c r="B203" s="24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37"/>
      <c r="B204" s="24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37"/>
      <c r="B205" s="24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37"/>
      <c r="B206" s="24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37"/>
      <c r="B207" s="24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37"/>
      <c r="B208" s="24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37"/>
      <c r="B209" s="24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37"/>
      <c r="B210" s="24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37"/>
      <c r="B211" s="24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37"/>
      <c r="B212" s="24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37"/>
      <c r="B213" s="24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37"/>
      <c r="B214" s="24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37"/>
      <c r="B215" s="24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37"/>
      <c r="B216" s="24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37"/>
      <c r="B217" s="24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37"/>
      <c r="B218" s="24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37"/>
      <c r="B219" s="24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37"/>
      <c r="B220" s="24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37"/>
      <c r="B221" s="24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37"/>
      <c r="B222" s="24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37"/>
      <c r="B223" s="24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37"/>
      <c r="B224" s="24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37"/>
      <c r="B225" s="24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37"/>
      <c r="B226" s="24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37"/>
      <c r="B227" s="24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37"/>
      <c r="B228" s="24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37"/>
      <c r="B229" s="24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37"/>
      <c r="B230" s="24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37"/>
      <c r="B231" s="24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37"/>
      <c r="B232" s="24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37"/>
      <c r="B233" s="24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37"/>
      <c r="B234" s="24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37"/>
      <c r="B235" s="24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37"/>
      <c r="B236" s="24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37"/>
      <c r="B237" s="24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37"/>
      <c r="B238" s="24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37"/>
      <c r="B239" s="24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37"/>
      <c r="B240" s="24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37"/>
      <c r="B241" s="24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37"/>
      <c r="B242" s="24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37"/>
      <c r="B243" s="24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37"/>
      <c r="B244" s="24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37"/>
      <c r="B245" s="24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37"/>
      <c r="B246" s="24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37"/>
      <c r="B247" s="24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37"/>
      <c r="B248" s="24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37"/>
      <c r="B249" s="24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37"/>
      <c r="B250" s="24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37"/>
      <c r="B251" s="24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37"/>
      <c r="B252" s="24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37"/>
      <c r="B253" s="24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37"/>
      <c r="B254" s="24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37"/>
      <c r="B255" s="24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37"/>
      <c r="B256" s="24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37"/>
      <c r="B257" s="24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37"/>
      <c r="B258" s="24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37"/>
      <c r="B259" s="24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37"/>
      <c r="B260" s="24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37"/>
      <c r="B261" s="24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37"/>
      <c r="B262" s="24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37"/>
      <c r="B263" s="24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37"/>
      <c r="B264" s="24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37"/>
      <c r="B265" s="24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37"/>
      <c r="B266" s="24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37"/>
      <c r="B267" s="24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37"/>
      <c r="B268" s="24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37"/>
      <c r="B269" s="24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37"/>
      <c r="B270" s="24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37"/>
      <c r="B271" s="24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37"/>
      <c r="B272" s="24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37"/>
      <c r="B273" s="24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37"/>
      <c r="B274" s="24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37"/>
      <c r="B275" s="24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37"/>
      <c r="B276" s="24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37"/>
      <c r="B277" s="24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37"/>
      <c r="B278" s="24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37"/>
      <c r="B279" s="24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37"/>
      <c r="B280" s="24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37"/>
      <c r="B281" s="24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37"/>
      <c r="B282" s="24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37"/>
      <c r="B283" s="24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37"/>
      <c r="B284" s="24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37"/>
      <c r="B285" s="24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37"/>
      <c r="B286" s="24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37"/>
      <c r="B287" s="24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37"/>
      <c r="B288" s="24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37"/>
      <c r="B289" s="24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37"/>
      <c r="B290" s="24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37"/>
      <c r="B291" s="24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37"/>
      <c r="B292" s="24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37"/>
      <c r="B293" s="24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37"/>
      <c r="B294" s="24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37"/>
      <c r="B295" s="24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37"/>
      <c r="B296" s="24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37"/>
      <c r="B297" s="24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37"/>
      <c r="B298" s="24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37"/>
      <c r="B299" s="24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37"/>
      <c r="B300" s="24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37"/>
      <c r="B301" s="24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37"/>
      <c r="B302" s="24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37"/>
      <c r="B303" s="24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37"/>
      <c r="B304" s="24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37"/>
      <c r="B305" s="24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37"/>
      <c r="B306" s="24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37"/>
      <c r="B307" s="24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37"/>
      <c r="B308" s="24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37"/>
      <c r="B309" s="24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37"/>
      <c r="B310" s="24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37"/>
      <c r="B311" s="24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37"/>
      <c r="B312" s="24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37"/>
      <c r="B313" s="24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37"/>
      <c r="B314" s="24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37"/>
      <c r="B315" s="24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37"/>
      <c r="B316" s="24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37"/>
      <c r="B317" s="24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37"/>
      <c r="B318" s="24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37"/>
      <c r="B319" s="24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37"/>
      <c r="B320" s="24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37"/>
      <c r="B321" s="24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37"/>
      <c r="B322" s="24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37"/>
      <c r="B323" s="24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37"/>
      <c r="B324" s="24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37"/>
      <c r="B325" s="24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37"/>
      <c r="B326" s="24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37"/>
      <c r="B327" s="24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37"/>
      <c r="B328" s="24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37"/>
      <c r="B329" s="24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37"/>
      <c r="B330" s="24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37"/>
      <c r="B331" s="24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37"/>
      <c r="B332" s="24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37"/>
      <c r="B333" s="24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37"/>
      <c r="B334" s="24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37"/>
      <c r="B335" s="24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37"/>
      <c r="B336" s="24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37"/>
      <c r="B337" s="24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37"/>
      <c r="B338" s="24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37"/>
      <c r="B339" s="24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37"/>
      <c r="B340" s="24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37"/>
      <c r="B341" s="24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37"/>
      <c r="B342" s="24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37"/>
      <c r="B343" s="24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37"/>
      <c r="B344" s="24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37"/>
      <c r="B345" s="24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37"/>
      <c r="B346" s="24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37"/>
      <c r="B347" s="24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37"/>
      <c r="B348" s="24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37"/>
      <c r="B349" s="24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37"/>
      <c r="B350" s="24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37"/>
      <c r="B351" s="24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37"/>
      <c r="B352" s="24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37"/>
      <c r="B353" s="24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37"/>
      <c r="B354" s="24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37"/>
      <c r="B355" s="24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37"/>
      <c r="B356" s="24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37"/>
      <c r="B357" s="24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37"/>
      <c r="B358" s="24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37"/>
      <c r="B359" s="24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37"/>
      <c r="B360" s="24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37"/>
      <c r="B361" s="24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37"/>
      <c r="B362" s="24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37"/>
      <c r="B363" s="24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37"/>
      <c r="B364" s="24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37"/>
      <c r="B365" s="24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37"/>
      <c r="B366" s="24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37"/>
      <c r="B367" s="24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37"/>
      <c r="B368" s="24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37"/>
      <c r="B369" s="24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37"/>
      <c r="B370" s="24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37"/>
      <c r="B371" s="24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37"/>
      <c r="B372" s="24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37"/>
      <c r="B373" s="24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37"/>
      <c r="B374" s="24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37"/>
      <c r="B375" s="24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37"/>
      <c r="B376" s="24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37"/>
      <c r="B377" s="24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37"/>
      <c r="B378" s="24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37"/>
      <c r="B379" s="24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37"/>
      <c r="B380" s="24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37"/>
      <c r="B381" s="24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37"/>
      <c r="B382" s="24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37"/>
      <c r="B383" s="24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37"/>
      <c r="B384" s="24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37"/>
      <c r="B385" s="24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37"/>
      <c r="B386" s="24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37"/>
      <c r="B387" s="24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37"/>
      <c r="B388" s="24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37"/>
      <c r="B389" s="24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37"/>
      <c r="B390" s="24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37"/>
      <c r="B391" s="24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37"/>
      <c r="B392" s="24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37"/>
      <c r="B393" s="24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37"/>
      <c r="B394" s="24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37"/>
      <c r="B395" s="24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37"/>
      <c r="B396" s="24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37"/>
      <c r="B397" s="24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37"/>
      <c r="B398" s="24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37"/>
      <c r="B399" s="24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37"/>
      <c r="B400" s="24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37"/>
      <c r="B401" s="24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37"/>
      <c r="B402" s="24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37"/>
      <c r="B403" s="24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37"/>
      <c r="B404" s="24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37"/>
      <c r="B405" s="24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37"/>
      <c r="B406" s="24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37"/>
      <c r="B407" s="24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37"/>
      <c r="B408" s="24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37"/>
      <c r="B409" s="24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37"/>
      <c r="B410" s="24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37"/>
      <c r="B411" s="24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37"/>
      <c r="B412" s="24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37"/>
      <c r="B413" s="24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37"/>
      <c r="B414" s="24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37"/>
      <c r="B415" s="24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37"/>
      <c r="B416" s="24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37"/>
      <c r="B417" s="24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37"/>
      <c r="B418" s="24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37"/>
      <c r="B419" s="24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37"/>
      <c r="B420" s="24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37"/>
      <c r="B421" s="24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37"/>
      <c r="B422" s="24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37"/>
      <c r="B423" s="24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37"/>
      <c r="B424" s="24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37"/>
      <c r="B425" s="24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37"/>
      <c r="B426" s="24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37"/>
      <c r="B427" s="24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37"/>
      <c r="B428" s="24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37"/>
      <c r="B429" s="24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37"/>
      <c r="B430" s="24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37"/>
      <c r="B431" s="24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37"/>
      <c r="B432" s="24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37"/>
      <c r="B433" s="24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37"/>
      <c r="B434" s="24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37"/>
      <c r="B435" s="24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37"/>
      <c r="B436" s="24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37"/>
      <c r="B437" s="24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37"/>
      <c r="B438" s="24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37"/>
      <c r="B439" s="24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37"/>
      <c r="B440" s="24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37"/>
      <c r="B441" s="24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37"/>
      <c r="B442" s="24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37"/>
      <c r="B443" s="24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37"/>
      <c r="B444" s="24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37"/>
      <c r="B445" s="24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37"/>
      <c r="B446" s="24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37"/>
      <c r="B447" s="24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37"/>
      <c r="B448" s="24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37"/>
      <c r="B449" s="24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37"/>
      <c r="B450" s="24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37"/>
      <c r="B451" s="24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37"/>
      <c r="B452" s="24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37"/>
      <c r="B453" s="24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37"/>
      <c r="B454" s="24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37"/>
      <c r="B455" s="24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37"/>
      <c r="B456" s="24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37"/>
      <c r="B457" s="24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37"/>
      <c r="B458" s="24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37"/>
      <c r="B459" s="24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37"/>
      <c r="B460" s="24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37"/>
      <c r="B461" s="24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37"/>
      <c r="B462" s="24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37"/>
      <c r="B463" s="24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37"/>
      <c r="B464" s="24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37"/>
      <c r="B465" s="24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37"/>
      <c r="B466" s="24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37"/>
      <c r="B467" s="24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37"/>
      <c r="B468" s="24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37"/>
      <c r="B469" s="24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37"/>
      <c r="B470" s="24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37"/>
      <c r="B471" s="24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37"/>
      <c r="B472" s="24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37"/>
      <c r="B473" s="24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37"/>
      <c r="B474" s="24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37"/>
      <c r="B475" s="24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37"/>
      <c r="B476" s="24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37"/>
      <c r="B477" s="24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37"/>
      <c r="B478" s="24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37"/>
      <c r="B479" s="24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37"/>
      <c r="B480" s="24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37"/>
      <c r="B481" s="24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37"/>
      <c r="B482" s="24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37"/>
      <c r="B483" s="24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37"/>
      <c r="B484" s="24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37"/>
      <c r="B485" s="24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37"/>
      <c r="B486" s="24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37"/>
      <c r="B487" s="24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37"/>
      <c r="B488" s="24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37"/>
      <c r="B489" s="24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37"/>
      <c r="B490" s="24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37"/>
      <c r="B491" s="24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37"/>
      <c r="B492" s="24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37"/>
      <c r="B493" s="24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37"/>
      <c r="B494" s="24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37"/>
      <c r="B495" s="24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37"/>
      <c r="B496" s="24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37"/>
      <c r="B497" s="24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37"/>
      <c r="B498" s="24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37"/>
      <c r="B499" s="24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37"/>
      <c r="B500" s="24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37"/>
      <c r="B501" s="24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37"/>
      <c r="B502" s="24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37"/>
      <c r="B503" s="24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37"/>
      <c r="B504" s="24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37"/>
      <c r="B505" s="24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37"/>
      <c r="B506" s="24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37"/>
      <c r="B507" s="24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37"/>
      <c r="B508" s="24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37"/>
      <c r="B509" s="24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37"/>
      <c r="B510" s="24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37"/>
      <c r="B511" s="24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37"/>
      <c r="B512" s="24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37"/>
      <c r="B513" s="24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37"/>
      <c r="B514" s="24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37"/>
      <c r="B515" s="24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37"/>
      <c r="B516" s="24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37"/>
      <c r="B517" s="24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37"/>
      <c r="B518" s="24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37"/>
      <c r="B519" s="24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37"/>
      <c r="B520" s="24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37"/>
      <c r="B521" s="24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37"/>
      <c r="B522" s="24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37"/>
      <c r="B523" s="24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37"/>
      <c r="B524" s="24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37"/>
      <c r="B525" s="24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37"/>
      <c r="B526" s="24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37"/>
      <c r="B527" s="24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37"/>
      <c r="B528" s="24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37"/>
      <c r="B529" s="24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37"/>
      <c r="B530" s="24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37"/>
      <c r="B531" s="24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37"/>
      <c r="B532" s="24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37"/>
      <c r="B533" s="24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37"/>
      <c r="B534" s="24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37"/>
      <c r="B535" s="24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37"/>
      <c r="B536" s="24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37"/>
      <c r="B537" s="24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37"/>
      <c r="B538" s="24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37"/>
      <c r="B539" s="24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37"/>
      <c r="B540" s="24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37"/>
      <c r="B541" s="24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37"/>
      <c r="B542" s="24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37"/>
      <c r="B543" s="24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37"/>
      <c r="B544" s="24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37"/>
      <c r="B545" s="24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37"/>
      <c r="B546" s="24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37"/>
      <c r="B547" s="24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37"/>
      <c r="B548" s="24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37"/>
      <c r="B549" s="24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37"/>
      <c r="B550" s="24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37"/>
      <c r="B551" s="24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37"/>
      <c r="B552" s="24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37"/>
      <c r="B553" s="24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37"/>
      <c r="B554" s="24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37"/>
      <c r="B555" s="24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37"/>
      <c r="B556" s="24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37"/>
      <c r="B557" s="24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37"/>
      <c r="B558" s="24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37"/>
      <c r="B559" s="24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37"/>
      <c r="B560" s="24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37"/>
      <c r="B561" s="24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37"/>
      <c r="B562" s="24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37"/>
      <c r="B563" s="24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37"/>
      <c r="B564" s="24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37"/>
      <c r="B565" s="24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37"/>
      <c r="B566" s="24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37"/>
      <c r="B567" s="24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37"/>
      <c r="B568" s="24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37"/>
      <c r="B569" s="24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37"/>
      <c r="B570" s="24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37"/>
      <c r="B571" s="24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37"/>
      <c r="B572" s="24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37"/>
      <c r="B573" s="24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37"/>
      <c r="B574" s="24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37"/>
      <c r="B575" s="24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37"/>
      <c r="B576" s="24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37"/>
      <c r="B577" s="24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37"/>
      <c r="B578" s="24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37"/>
      <c r="B579" s="24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37"/>
      <c r="B580" s="24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37"/>
      <c r="B581" s="24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37"/>
      <c r="B582" s="24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37"/>
      <c r="B583" s="24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37"/>
      <c r="B584" s="24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37"/>
      <c r="B585" s="24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37"/>
      <c r="B586" s="24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37"/>
      <c r="B587" s="24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37"/>
      <c r="B588" s="24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37"/>
      <c r="B589" s="24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37"/>
      <c r="B590" s="24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37"/>
      <c r="B591" s="24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37"/>
      <c r="B592" s="24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37"/>
      <c r="B593" s="24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37"/>
      <c r="B594" s="24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37"/>
      <c r="B595" s="24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37"/>
      <c r="B596" s="24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37"/>
      <c r="B597" s="24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37"/>
      <c r="B598" s="24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37"/>
      <c r="B599" s="24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37"/>
      <c r="B600" s="24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37"/>
      <c r="B601" s="24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37"/>
      <c r="B602" s="24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37"/>
      <c r="B603" s="24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37"/>
      <c r="B604" s="24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37"/>
      <c r="B605" s="24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37"/>
      <c r="B606" s="24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37"/>
      <c r="B607" s="24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37"/>
      <c r="B608" s="24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37"/>
      <c r="B609" s="24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37"/>
      <c r="B610" s="24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37"/>
      <c r="B611" s="24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37"/>
      <c r="B612" s="24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37"/>
      <c r="B613" s="24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37"/>
      <c r="B614" s="24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37"/>
      <c r="B615" s="24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37"/>
      <c r="B616" s="24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37"/>
      <c r="B617" s="24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37"/>
      <c r="B618" s="24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37"/>
      <c r="B619" s="24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37"/>
      <c r="B620" s="24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37"/>
      <c r="B621" s="24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37"/>
      <c r="B622" s="24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37"/>
      <c r="B623" s="24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37"/>
      <c r="B624" s="24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37"/>
      <c r="B625" s="24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37"/>
      <c r="B626" s="24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37"/>
      <c r="B627" s="24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37"/>
      <c r="B628" s="24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37"/>
      <c r="B629" s="24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37"/>
      <c r="B630" s="24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37"/>
      <c r="B631" s="24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37"/>
      <c r="B632" s="24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37"/>
      <c r="B633" s="24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37"/>
      <c r="B634" s="24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37"/>
      <c r="B635" s="24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37"/>
      <c r="B636" s="24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37"/>
      <c r="B637" s="24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37"/>
      <c r="B638" s="24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37"/>
      <c r="B639" s="24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37"/>
      <c r="B640" s="24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37"/>
      <c r="B641" s="24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37"/>
      <c r="B642" s="24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37"/>
      <c r="B643" s="24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37"/>
      <c r="B644" s="24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37"/>
      <c r="B645" s="24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37"/>
      <c r="B646" s="24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37"/>
      <c r="B647" s="24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37"/>
      <c r="B648" s="24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37"/>
      <c r="B649" s="24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37"/>
      <c r="B650" s="24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37"/>
      <c r="B651" s="24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37"/>
      <c r="B652" s="24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37"/>
      <c r="B653" s="24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37"/>
      <c r="B654" s="24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37"/>
      <c r="B655" s="24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37"/>
      <c r="B656" s="24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37"/>
      <c r="B657" s="24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37"/>
      <c r="B658" s="24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37"/>
      <c r="B659" s="24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37"/>
      <c r="B660" s="24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37"/>
      <c r="B661" s="24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37"/>
      <c r="B662" s="24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37"/>
      <c r="B663" s="24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37"/>
      <c r="B664" s="24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37"/>
      <c r="B665" s="24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37"/>
      <c r="B666" s="24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37"/>
      <c r="B667" s="24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37"/>
      <c r="B668" s="24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37"/>
      <c r="B669" s="24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37"/>
      <c r="B670" s="24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37"/>
      <c r="B671" s="24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37"/>
      <c r="B672" s="24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37"/>
      <c r="B673" s="24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37"/>
      <c r="B674" s="24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37"/>
      <c r="B675" s="24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37"/>
      <c r="B676" s="24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37"/>
      <c r="B677" s="24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37"/>
      <c r="B678" s="24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37"/>
      <c r="B679" s="24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37"/>
      <c r="B680" s="24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37"/>
      <c r="B681" s="24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37"/>
      <c r="B682" s="24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37"/>
      <c r="B683" s="24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37"/>
      <c r="B684" s="24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37"/>
      <c r="B685" s="24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37"/>
      <c r="B686" s="24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37"/>
      <c r="B687" s="24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37"/>
      <c r="B688" s="24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37"/>
      <c r="B689" s="24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37"/>
      <c r="B690" s="24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37"/>
      <c r="B691" s="24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37"/>
      <c r="B692" s="24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37"/>
      <c r="B693" s="24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37"/>
      <c r="B694" s="24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37"/>
      <c r="B695" s="24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37"/>
      <c r="B696" s="24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37"/>
      <c r="B697" s="24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37"/>
      <c r="B698" s="24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37"/>
      <c r="B699" s="24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37"/>
      <c r="B700" s="24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37"/>
      <c r="B701" s="24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37"/>
      <c r="B702" s="24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37"/>
      <c r="B703" s="24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37"/>
      <c r="B704" s="24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37"/>
      <c r="B705" s="24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37"/>
      <c r="B706" s="24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37"/>
      <c r="B707" s="24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37"/>
      <c r="B708" s="24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37"/>
      <c r="B709" s="24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37"/>
      <c r="B710" s="24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37"/>
      <c r="B711" s="24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37"/>
      <c r="B712" s="24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37"/>
      <c r="B713" s="24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37"/>
      <c r="B714" s="24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37"/>
      <c r="B715" s="24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37"/>
      <c r="B716" s="24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37"/>
      <c r="B717" s="24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37"/>
      <c r="B718" s="24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37"/>
      <c r="B719" s="24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37"/>
      <c r="B720" s="24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37"/>
      <c r="B721" s="24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37"/>
      <c r="B722" s="24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37"/>
      <c r="B723" s="24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37"/>
      <c r="B724" s="24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37"/>
      <c r="B725" s="24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37"/>
      <c r="B726" s="24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37"/>
      <c r="B727" s="24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37"/>
      <c r="B728" s="24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37"/>
      <c r="B729" s="24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37"/>
      <c r="B730" s="24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37"/>
      <c r="B731" s="24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37"/>
      <c r="B732" s="24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37"/>
      <c r="B733" s="24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37"/>
      <c r="B734" s="24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37"/>
      <c r="B735" s="24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37"/>
      <c r="B736" s="24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37"/>
      <c r="B737" s="24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37"/>
      <c r="B738" s="24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37"/>
      <c r="B739" s="24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37"/>
      <c r="B740" s="24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37"/>
      <c r="B741" s="24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37"/>
      <c r="B742" s="24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37"/>
      <c r="B743" s="24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37"/>
      <c r="B744" s="24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37"/>
      <c r="B745" s="24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37"/>
      <c r="B746" s="24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37"/>
      <c r="B747" s="24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37"/>
      <c r="B748" s="24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37"/>
      <c r="B749" s="24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37"/>
      <c r="B750" s="24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37"/>
      <c r="B751" s="24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37"/>
      <c r="B752" s="24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37"/>
      <c r="B753" s="24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37"/>
      <c r="B754" s="24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37"/>
      <c r="B755" s="24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37"/>
      <c r="B756" s="24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37"/>
      <c r="B757" s="24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37"/>
      <c r="B758" s="24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37"/>
      <c r="B759" s="24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37"/>
      <c r="B760" s="24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37"/>
      <c r="B761" s="24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37"/>
      <c r="B762" s="24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37"/>
      <c r="B763" s="24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37"/>
      <c r="B764" s="24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37"/>
      <c r="B765" s="24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37"/>
      <c r="B766" s="24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37"/>
      <c r="B767" s="24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37"/>
      <c r="B768" s="24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37"/>
      <c r="B769" s="24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37"/>
      <c r="B770" s="24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37"/>
      <c r="B771" s="24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37"/>
      <c r="B772" s="24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37"/>
      <c r="B773" s="24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37"/>
      <c r="B774" s="24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37"/>
      <c r="B775" s="24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37"/>
      <c r="B776" s="24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37"/>
      <c r="B777" s="24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37"/>
      <c r="B778" s="24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37"/>
      <c r="B779" s="24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37"/>
      <c r="B780" s="24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37"/>
      <c r="B781" s="24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37"/>
      <c r="B782" s="24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37"/>
      <c r="B783" s="24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37"/>
      <c r="B784" s="24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37"/>
      <c r="B785" s="24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37"/>
      <c r="B786" s="24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37"/>
      <c r="B787" s="24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37"/>
      <c r="B788" s="24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37"/>
      <c r="B789" s="24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37"/>
      <c r="B790" s="24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37"/>
      <c r="B791" s="24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37"/>
      <c r="B792" s="24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37"/>
      <c r="B793" s="24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37"/>
      <c r="B794" s="24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37"/>
      <c r="B795" s="24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37"/>
      <c r="B796" s="24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37"/>
      <c r="B797" s="24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37"/>
      <c r="B798" s="24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37"/>
      <c r="B799" s="24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37"/>
      <c r="B800" s="24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37"/>
      <c r="B801" s="24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37"/>
      <c r="B802" s="24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37"/>
      <c r="B803" s="24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37"/>
      <c r="B804" s="24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37"/>
      <c r="B805" s="24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37"/>
      <c r="B806" s="24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37"/>
      <c r="B807" s="24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37"/>
      <c r="B808" s="24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37"/>
      <c r="B809" s="24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37"/>
      <c r="B810" s="24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37"/>
      <c r="B811" s="24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37"/>
      <c r="B812" s="24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37"/>
      <c r="B813" s="24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37"/>
      <c r="B814" s="24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37"/>
      <c r="B815" s="24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37"/>
      <c r="B816" s="24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37"/>
      <c r="B817" s="24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37"/>
      <c r="B818" s="24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37"/>
      <c r="B819" s="24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37"/>
      <c r="B820" s="24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37"/>
      <c r="B821" s="24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37"/>
      <c r="B822" s="24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37"/>
      <c r="B823" s="24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37"/>
      <c r="B824" s="24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37"/>
      <c r="B825" s="24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37"/>
      <c r="B826" s="24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37"/>
      <c r="B827" s="24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37"/>
      <c r="B828" s="24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37"/>
      <c r="B829" s="24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37"/>
      <c r="B830" s="24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37"/>
      <c r="B831" s="24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37"/>
      <c r="B832" s="24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37"/>
      <c r="B833" s="24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37"/>
      <c r="B834" s="24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37"/>
      <c r="B835" s="24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37"/>
      <c r="B836" s="24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37"/>
      <c r="B837" s="24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37"/>
      <c r="B838" s="24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37"/>
      <c r="B839" s="24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37"/>
      <c r="B840" s="24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37"/>
      <c r="B841" s="24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37"/>
      <c r="B842" s="24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37"/>
      <c r="B843" s="24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37"/>
      <c r="B844" s="24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37"/>
      <c r="B845" s="24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37"/>
      <c r="B846" s="24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37"/>
      <c r="B847" s="24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37"/>
      <c r="B848" s="24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37"/>
      <c r="B849" s="24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37"/>
      <c r="B850" s="24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37"/>
      <c r="B851" s="24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37"/>
      <c r="B852" s="24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37"/>
      <c r="B853" s="24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37"/>
      <c r="B854" s="24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37"/>
      <c r="B855" s="24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37"/>
      <c r="B856" s="24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37"/>
      <c r="B857" s="24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37"/>
      <c r="B858" s="24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37"/>
      <c r="B859" s="24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37"/>
      <c r="B860" s="24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37"/>
      <c r="B861" s="24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37"/>
      <c r="B862" s="24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37"/>
      <c r="B863" s="24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37"/>
      <c r="B864" s="24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37"/>
      <c r="B865" s="24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37"/>
      <c r="B866" s="24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37"/>
      <c r="B867" s="24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37"/>
      <c r="B868" s="24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37"/>
      <c r="B869" s="24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37"/>
      <c r="B870" s="24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37"/>
      <c r="B871" s="24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37"/>
      <c r="B872" s="24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37"/>
      <c r="B873" s="24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37"/>
      <c r="B874" s="24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37"/>
      <c r="B875" s="24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37"/>
      <c r="B876" s="24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37"/>
      <c r="B877" s="24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37"/>
      <c r="B878" s="24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37"/>
      <c r="B879" s="24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37"/>
      <c r="B880" s="24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37"/>
      <c r="B881" s="24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37"/>
      <c r="B882" s="24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37"/>
      <c r="B883" s="24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37"/>
      <c r="B884" s="24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37"/>
      <c r="B885" s="24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37"/>
      <c r="B886" s="24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37"/>
      <c r="B887" s="24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37"/>
      <c r="B888" s="24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37"/>
      <c r="B889" s="24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37"/>
      <c r="B890" s="24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37"/>
      <c r="B891" s="24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37"/>
      <c r="B892" s="24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37"/>
      <c r="B893" s="24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37"/>
      <c r="B894" s="24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37"/>
      <c r="B895" s="24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37"/>
      <c r="B896" s="24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37"/>
      <c r="B897" s="24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37"/>
      <c r="B898" s="24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37"/>
      <c r="B899" s="24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37"/>
      <c r="B900" s="24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37"/>
      <c r="B901" s="24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37"/>
      <c r="B902" s="24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37"/>
      <c r="B903" s="24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37"/>
      <c r="B904" s="24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37"/>
      <c r="B905" s="24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37"/>
      <c r="B906" s="24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37"/>
      <c r="B907" s="24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37"/>
      <c r="B908" s="24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37"/>
      <c r="B909" s="24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37"/>
      <c r="B910" s="24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37"/>
      <c r="B911" s="24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37"/>
      <c r="B912" s="24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37"/>
      <c r="B913" s="24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37"/>
      <c r="B914" s="24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37"/>
      <c r="B915" s="24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37"/>
      <c r="B916" s="24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37"/>
      <c r="B917" s="24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37"/>
      <c r="B918" s="24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37"/>
      <c r="B919" s="24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37"/>
      <c r="B920" s="24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37"/>
      <c r="B921" s="24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37"/>
      <c r="B922" s="24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37"/>
      <c r="B923" s="24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37"/>
      <c r="B924" s="24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37"/>
      <c r="B925" s="24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37"/>
      <c r="B926" s="24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37"/>
      <c r="B927" s="24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37"/>
      <c r="B928" s="24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37"/>
      <c r="B929" s="24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37"/>
      <c r="B930" s="24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37"/>
      <c r="B931" s="24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37"/>
      <c r="B932" s="24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37"/>
      <c r="B933" s="24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37"/>
      <c r="B934" s="24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37"/>
      <c r="B935" s="24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37"/>
      <c r="B936" s="24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37"/>
      <c r="B937" s="24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37"/>
      <c r="B938" s="24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37"/>
      <c r="B939" s="24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37"/>
      <c r="B940" s="24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37"/>
      <c r="B941" s="24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37"/>
      <c r="B942" s="24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37"/>
      <c r="B943" s="24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37"/>
      <c r="B944" s="24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37"/>
      <c r="B945" s="24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37"/>
      <c r="B946" s="24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37"/>
      <c r="B947" s="24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37"/>
      <c r="B948" s="24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37"/>
      <c r="B949" s="24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37"/>
      <c r="B950" s="24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37"/>
      <c r="B951" s="24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37"/>
      <c r="B952" s="24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37"/>
      <c r="B953" s="24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37"/>
      <c r="B954" s="24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37"/>
      <c r="B955" s="24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37"/>
      <c r="B956" s="24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37"/>
      <c r="B957" s="24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37"/>
      <c r="B958" s="24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37"/>
      <c r="B959" s="24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37"/>
      <c r="B960" s="24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37"/>
      <c r="B961" s="24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37"/>
      <c r="B962" s="24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37"/>
      <c r="B963" s="24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37"/>
      <c r="B964" s="24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37"/>
      <c r="B965" s="24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37"/>
      <c r="B966" s="24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37"/>
      <c r="B967" s="24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37"/>
      <c r="B968" s="24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37"/>
      <c r="B969" s="24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37"/>
      <c r="B970" s="24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37"/>
      <c r="B971" s="24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37"/>
      <c r="B972" s="24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37"/>
      <c r="B973" s="24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37"/>
      <c r="B974" s="24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37"/>
      <c r="B975" s="24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37"/>
      <c r="B976" s="24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37"/>
      <c r="B977" s="24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37"/>
      <c r="B978" s="24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37"/>
      <c r="B979" s="24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37"/>
      <c r="B980" s="24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37"/>
      <c r="B981" s="24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37"/>
      <c r="B982" s="24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37"/>
      <c r="B983" s="24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37"/>
      <c r="B984" s="24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37"/>
      <c r="B985" s="24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37"/>
      <c r="B986" s="24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37"/>
      <c r="B987" s="24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37"/>
      <c r="B988" s="24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37"/>
      <c r="B989" s="24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37"/>
      <c r="B990" s="24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37"/>
      <c r="B991" s="24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37"/>
      <c r="B992" s="24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37"/>
      <c r="B993" s="24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37"/>
      <c r="B994" s="24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37"/>
      <c r="B995" s="24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37"/>
      <c r="B996" s="24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37"/>
      <c r="B997" s="24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37"/>
      <c r="B998" s="24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37"/>
      <c r="B999" s="24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37"/>
      <c r="B1000" s="24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P$5:$R$15"/>
  <mergeCells count="4">
    <mergeCell ref="A3:M3"/>
    <mergeCell ref="N3:P3"/>
    <mergeCell ref="B4:F4"/>
    <mergeCell ref="G4:N4"/>
  </mergeCells>
  <printOptions/>
  <pageMargins bottom="0.7480314960629921" footer="0.0" header="0.0" left="0.2362204724409449" right="0.2362204724409449" top="0.7480314960629921"/>
  <pageSetup paperSize="9" orientation="landscape"/>
  <headerFooter>
    <oddHeader>&amp;CVezi Holds GRP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11.56"/>
    <col customWidth="1" min="4" max="4" width="2.11"/>
    <col customWidth="1" min="5" max="17" width="3.22"/>
    <col customWidth="1" min="18" max="18" width="4.22"/>
    <col customWidth="1" min="19" max="38" width="9.56"/>
  </cols>
  <sheetData>
    <row r="1" ht="22.5" customHeight="1">
      <c r="A1" s="2"/>
      <c r="B1" s="2"/>
      <c r="C1" s="243" t="s">
        <v>114</v>
      </c>
      <c r="D1" s="24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ht="32.25" customHeight="1">
      <c r="A2" s="245" t="str">
        <f>'GRP - PRODUCTION LIST'!A3:M3</f>
        <v/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245"/>
      <c r="N2" s="246" t="str">
        <f>'GRP - PRODUCTION LIST'!N3:P3</f>
        <v/>
      </c>
      <c r="O2" s="17"/>
      <c r="P2" s="17"/>
      <c r="Q2" s="17"/>
      <c r="R2" s="247">
        <f>SUM(R4:R13)</f>
        <v>0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ht="22.5" customHeight="1">
      <c r="A3" s="248" t="s">
        <v>112</v>
      </c>
      <c r="B3" s="249" t="s">
        <v>111</v>
      </c>
      <c r="C3" s="250" t="s">
        <v>115</v>
      </c>
      <c r="D3" s="251" t="s">
        <v>116</v>
      </c>
      <c r="E3" s="252" t="s">
        <v>25</v>
      </c>
      <c r="F3" s="252" t="s">
        <v>26</v>
      </c>
      <c r="G3" s="252" t="s">
        <v>27</v>
      </c>
      <c r="H3" s="252" t="s">
        <v>28</v>
      </c>
      <c r="I3" s="252" t="s">
        <v>29</v>
      </c>
      <c r="J3" s="252" t="s">
        <v>30</v>
      </c>
      <c r="K3" s="252" t="s">
        <v>31</v>
      </c>
      <c r="L3" s="252" t="s">
        <v>32</v>
      </c>
      <c r="M3" s="252" t="s">
        <v>33</v>
      </c>
      <c r="N3" s="252" t="s">
        <v>34</v>
      </c>
      <c r="O3" s="252" t="s">
        <v>35</v>
      </c>
      <c r="P3" s="252" t="s">
        <v>36</v>
      </c>
      <c r="Q3" s="252" t="s">
        <v>37</v>
      </c>
      <c r="R3" s="249" t="s">
        <v>117</v>
      </c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</row>
    <row r="4" ht="22.5" customHeight="1">
      <c r="A4" s="241"/>
      <c r="B4" s="254"/>
      <c r="C4" s="255" t="str">
        <f>'VEZI GRP'!D11</f>
        <v>V-L1-GRP-DT</v>
      </c>
      <c r="D4" s="256" t="str">
        <f>'VEZI GRP'!E11</f>
        <v>Dual Tex.</v>
      </c>
      <c r="E4" s="257">
        <f>IF('VEZI GRP'!AB11=0,0,'VEZI GRP'!AB11)+IF('VEZI GRP'!AB$21=0,0,'VEZI GRP'!AB$21)</f>
        <v>0</v>
      </c>
      <c r="F4" s="257">
        <f>IF('VEZI GRP'!AC11=0,0,'VEZI GRP'!AC11)+IF('VEZI GRP'!AC$21=0,0,'VEZI GRP'!AC$21)</f>
        <v>0</v>
      </c>
      <c r="G4" s="257">
        <f>IF('VEZI GRP'!AD11=0,0,'VEZI GRP'!AD11)+IF('VEZI GRP'!AD$21=0,0,'VEZI GRP'!AD$21)</f>
        <v>0</v>
      </c>
      <c r="H4" s="257">
        <f>IF('VEZI GRP'!AE11=0,0,'VEZI GRP'!AE11)+IF('VEZI GRP'!AE$21=0,0,'VEZI GRP'!AE$21)</f>
        <v>0</v>
      </c>
      <c r="I4" s="257">
        <f>IF('VEZI GRP'!AF11=0,0,'VEZI GRP'!AF11)+IF('VEZI GRP'!AF$21=0,0,'VEZI GRP'!AF$21)</f>
        <v>0</v>
      </c>
      <c r="J4" s="257">
        <f>IF('VEZI GRP'!AG11=0,0,'VEZI GRP'!AG11)+IF('VEZI GRP'!AG$21=0,0,'VEZI GRP'!AG$21)</f>
        <v>0</v>
      </c>
      <c r="K4" s="257">
        <f>IF('VEZI GRP'!AH11=0,0,'VEZI GRP'!AH11)+IF('VEZI GRP'!AH$21=0,0,'VEZI GRP'!AH$21)</f>
        <v>0</v>
      </c>
      <c r="L4" s="257">
        <f>IF('VEZI GRP'!AI11=0,0,'VEZI GRP'!AI11)+IF('VEZI GRP'!AI$21=0,0,'VEZI GRP'!AI$21)</f>
        <v>0</v>
      </c>
      <c r="M4" s="257">
        <f>IF('VEZI GRP'!AJ11=0,0,'VEZI GRP'!AJ11)+IF('VEZI GRP'!AJ$21=0,0,'VEZI GRP'!AJ$21)</f>
        <v>0</v>
      </c>
      <c r="N4" s="257">
        <f>IF('VEZI GRP'!AK11=0,0,'VEZI GRP'!AK11)+IF('VEZI GRP'!AK$21=0,0,'VEZI GRP'!AK$21)</f>
        <v>0</v>
      </c>
      <c r="O4" s="257">
        <f>IF('VEZI GRP'!AL11=0,0,'VEZI GRP'!AL11)+IF('VEZI GRP'!AL$21=0,0,'VEZI GRP'!AL$21)</f>
        <v>0</v>
      </c>
      <c r="P4" s="257">
        <f>IF('VEZI GRP'!AM11=0,0,'VEZI GRP'!AM11)+IF('VEZI GRP'!AM$21=0,0,'VEZI GRP'!AM$21)</f>
        <v>0</v>
      </c>
      <c r="Q4" s="257">
        <f>IF('VEZI GRP'!AN11=0,0,'VEZI GRP'!AN11)+IF('VEZI GRP'!AN$21=0,0,'VEZI GRP'!AN$21)</f>
        <v>0</v>
      </c>
      <c r="R4" s="257">
        <f t="shared" ref="R4:R13" si="1">SUM(E4:Q4)</f>
        <v>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ht="22.5" customHeight="1">
      <c r="A5" s="241" t="str">
        <f>B5*'VEZI GRP'!#REF!</f>
        <v>#ERROR!</v>
      </c>
      <c r="B5" s="258">
        <f t="shared" ref="B5:B13" si="2">SUM(C5:P5)</f>
        <v>0</v>
      </c>
      <c r="C5" s="255" t="str">
        <f>'VEZI GRP'!D12</f>
        <v>V-L2-GRP-DT</v>
      </c>
      <c r="D5" s="256" t="str">
        <f>'VEZI GRP'!E12</f>
        <v>Dual Tex.</v>
      </c>
      <c r="E5" s="257">
        <f>IF('VEZI GRP'!AB12=0,0,'VEZI GRP'!AB12)+IF('VEZI GRP'!AB$21=0,0,'VEZI GRP'!AB$21)</f>
        <v>0</v>
      </c>
      <c r="F5" s="257">
        <f>IF('VEZI GRP'!AC12=0,0,'VEZI GRP'!AC12)+IF('VEZI GRP'!AC$21=0,0,'VEZI GRP'!AC$21)</f>
        <v>0</v>
      </c>
      <c r="G5" s="257">
        <f>IF('VEZI GRP'!AD12=0,0,'VEZI GRP'!AD12)+IF('VEZI GRP'!AD$21=0,0,'VEZI GRP'!AD$21)</f>
        <v>0</v>
      </c>
      <c r="H5" s="257">
        <f>IF('VEZI GRP'!AE12=0,0,'VEZI GRP'!AE12)+IF('VEZI GRP'!AE$21=0,0,'VEZI GRP'!AE$21)</f>
        <v>0</v>
      </c>
      <c r="I5" s="257">
        <f>IF('VEZI GRP'!AF12=0,0,'VEZI GRP'!AF12)+IF('VEZI GRP'!AF$21=0,0,'VEZI GRP'!AF$21)</f>
        <v>0</v>
      </c>
      <c r="J5" s="257">
        <f>IF('VEZI GRP'!AG12=0,0,'VEZI GRP'!AG12)+IF('VEZI GRP'!AG$21=0,0,'VEZI GRP'!AG$21)</f>
        <v>0</v>
      </c>
      <c r="K5" s="257">
        <f>IF('VEZI GRP'!AH12=0,0,'VEZI GRP'!AH12)+IF('VEZI GRP'!AH$21=0,0,'VEZI GRP'!AH$21)</f>
        <v>0</v>
      </c>
      <c r="L5" s="257">
        <f>IF('VEZI GRP'!AI12=0,0,'VEZI GRP'!AI12)+IF('VEZI GRP'!AI$21=0,0,'VEZI GRP'!AI$21)</f>
        <v>0</v>
      </c>
      <c r="M5" s="257">
        <f>IF('VEZI GRP'!AJ12=0,0,'VEZI GRP'!AJ12)+IF('VEZI GRP'!AJ$21=0,0,'VEZI GRP'!AJ$21)</f>
        <v>0</v>
      </c>
      <c r="N5" s="257">
        <f>IF('VEZI GRP'!AK12=0,0,'VEZI GRP'!AK12)+IF('VEZI GRP'!AK$21=0,0,'VEZI GRP'!AK$21)</f>
        <v>0</v>
      </c>
      <c r="O5" s="257">
        <f>IF('VEZI GRP'!AL12=0,0,'VEZI GRP'!AL12)+IF('VEZI GRP'!AL$21=0,0,'VEZI GRP'!AL$21)</f>
        <v>0</v>
      </c>
      <c r="P5" s="257">
        <f>IF('VEZI GRP'!AM12=0,0,'VEZI GRP'!AM12)+IF('VEZI GRP'!AM$21=0,0,'VEZI GRP'!AM$21)</f>
        <v>0</v>
      </c>
      <c r="Q5" s="257">
        <f>IF('VEZI GRP'!AN12=0,0,'VEZI GRP'!AN12)+IF('VEZI GRP'!AN$21=0,0,'VEZI GRP'!AN$21)</f>
        <v>0</v>
      </c>
      <c r="R5" s="257">
        <f t="shared" si="1"/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ht="22.5" customHeight="1">
      <c r="A6" s="241">
        <f>B6*'VEZI GRP'!X11</f>
        <v>0</v>
      </c>
      <c r="B6" s="258">
        <f t="shared" si="2"/>
        <v>0</v>
      </c>
      <c r="C6" s="255" t="str">
        <f>'VEZI GRP'!D13</f>
        <v>V-L3-GRP-DT</v>
      </c>
      <c r="D6" s="256" t="str">
        <f>'VEZI GRP'!E13</f>
        <v>Dual Tex.</v>
      </c>
      <c r="E6" s="257">
        <f>IF('VEZI GRP'!AB13=0,0,'VEZI GRP'!AB13)+IF('VEZI GRP'!AB$21=0,0,'VEZI GRP'!AB$21)</f>
        <v>0</v>
      </c>
      <c r="F6" s="257">
        <f>IF('VEZI GRP'!AC13=0,0,'VEZI GRP'!AC13)+IF('VEZI GRP'!AC$21=0,0,'VEZI GRP'!AC$21)</f>
        <v>0</v>
      </c>
      <c r="G6" s="257">
        <f>IF('VEZI GRP'!AD13=0,0,'VEZI GRP'!AD13)+IF('VEZI GRP'!AD$21=0,0,'VEZI GRP'!AD$21)</f>
        <v>0</v>
      </c>
      <c r="H6" s="257">
        <f>IF('VEZI GRP'!AE13=0,0,'VEZI GRP'!AE13)+IF('VEZI GRP'!AE$21=0,0,'VEZI GRP'!AE$21)</f>
        <v>0</v>
      </c>
      <c r="I6" s="257">
        <f>IF('VEZI GRP'!AF13=0,0,'VEZI GRP'!AF13)+IF('VEZI GRP'!AF$21=0,0,'VEZI GRP'!AF$21)</f>
        <v>0</v>
      </c>
      <c r="J6" s="257">
        <f>IF('VEZI GRP'!AG13=0,0,'VEZI GRP'!AG13)+IF('VEZI GRP'!AG$21=0,0,'VEZI GRP'!AG$21)</f>
        <v>0</v>
      </c>
      <c r="K6" s="257">
        <f>IF('VEZI GRP'!AH13=0,0,'VEZI GRP'!AH13)+IF('VEZI GRP'!AH$21=0,0,'VEZI GRP'!AH$21)</f>
        <v>0</v>
      </c>
      <c r="L6" s="257">
        <f>IF('VEZI GRP'!AI13=0,0,'VEZI GRP'!AI13)+IF('VEZI GRP'!AI$21=0,0,'VEZI GRP'!AI$21)</f>
        <v>0</v>
      </c>
      <c r="M6" s="257">
        <f>IF('VEZI GRP'!AJ13=0,0,'VEZI GRP'!AJ13)+IF('VEZI GRP'!AJ$21=0,0,'VEZI GRP'!AJ$21)</f>
        <v>0</v>
      </c>
      <c r="N6" s="257">
        <f>IF('VEZI GRP'!AK13=0,0,'VEZI GRP'!AK13)+IF('VEZI GRP'!AK$21=0,0,'VEZI GRP'!AK$21)</f>
        <v>0</v>
      </c>
      <c r="O6" s="257">
        <f>IF('VEZI GRP'!AL13=0,0,'VEZI GRP'!AL13)+IF('VEZI GRP'!AL$21=0,0,'VEZI GRP'!AL$21)</f>
        <v>0</v>
      </c>
      <c r="P6" s="257">
        <f>IF('VEZI GRP'!AM13=0,0,'VEZI GRP'!AM13)+IF('VEZI GRP'!AM$21=0,0,'VEZI GRP'!AM$21)</f>
        <v>0</v>
      </c>
      <c r="Q6" s="257">
        <f>IF('VEZI GRP'!AN13=0,0,'VEZI GRP'!AN13)+IF('VEZI GRP'!AN$21=0,0,'VEZI GRP'!AN$21)</f>
        <v>0</v>
      </c>
      <c r="R6" s="257">
        <f t="shared" si="1"/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ht="22.5" customHeight="1">
      <c r="A7" s="241" t="str">
        <f>B7*'VEZI GRP'!#REF!</f>
        <v>#ERROR!</v>
      </c>
      <c r="B7" s="258">
        <f t="shared" si="2"/>
        <v>0</v>
      </c>
      <c r="C7" s="255" t="str">
        <f>'VEZI GRP'!D14</f>
        <v>V-L4-GRP-DT</v>
      </c>
      <c r="D7" s="256" t="str">
        <f>'VEZI GRP'!E14</f>
        <v>Dual Tex.</v>
      </c>
      <c r="E7" s="257">
        <f>IF('VEZI GRP'!AB14=0,0,'VEZI GRP'!AB14)+IF('VEZI GRP'!AB$21=0,0,'VEZI GRP'!AB$21)</f>
        <v>0</v>
      </c>
      <c r="F7" s="257">
        <f>IF('VEZI GRP'!AC14=0,0,'VEZI GRP'!AC14)+IF('VEZI GRP'!AC$21=0,0,'VEZI GRP'!AC$21)</f>
        <v>0</v>
      </c>
      <c r="G7" s="257">
        <f>IF('VEZI GRP'!AD14=0,0,'VEZI GRP'!AD14)+IF('VEZI GRP'!AD$21=0,0,'VEZI GRP'!AD$21)</f>
        <v>0</v>
      </c>
      <c r="H7" s="257">
        <f>IF('VEZI GRP'!AE14=0,0,'VEZI GRP'!AE14)+IF('VEZI GRP'!AE$21=0,0,'VEZI GRP'!AE$21)</f>
        <v>0</v>
      </c>
      <c r="I7" s="257">
        <f>IF('VEZI GRP'!AF14=0,0,'VEZI GRP'!AF14)+IF('VEZI GRP'!AF$21=0,0,'VEZI GRP'!AF$21)</f>
        <v>0</v>
      </c>
      <c r="J7" s="257">
        <f>IF('VEZI GRP'!AG14=0,0,'VEZI GRP'!AG14)+IF('VEZI GRP'!AG$21=0,0,'VEZI GRP'!AG$21)</f>
        <v>0</v>
      </c>
      <c r="K7" s="257">
        <f>IF('VEZI GRP'!AH14=0,0,'VEZI GRP'!AH14)+IF('VEZI GRP'!AH$21=0,0,'VEZI GRP'!AH$21)</f>
        <v>0</v>
      </c>
      <c r="L7" s="257">
        <f>IF('VEZI GRP'!AI14=0,0,'VEZI GRP'!AI14)+IF('VEZI GRP'!AI$21=0,0,'VEZI GRP'!AI$21)</f>
        <v>0</v>
      </c>
      <c r="M7" s="257">
        <f>IF('VEZI GRP'!AJ14=0,0,'VEZI GRP'!AJ14)+IF('VEZI GRP'!AJ$21=0,0,'VEZI GRP'!AJ$21)</f>
        <v>0</v>
      </c>
      <c r="N7" s="257">
        <f>IF('VEZI GRP'!AK14=0,0,'VEZI GRP'!AK14)+IF('VEZI GRP'!AK$21=0,0,'VEZI GRP'!AK$21)</f>
        <v>0</v>
      </c>
      <c r="O7" s="257">
        <f>IF('VEZI GRP'!AL14=0,0,'VEZI GRP'!AL14)+IF('VEZI GRP'!AL$21=0,0,'VEZI GRP'!AL$21)</f>
        <v>0</v>
      </c>
      <c r="P7" s="257">
        <f>IF('VEZI GRP'!AM14=0,0,'VEZI GRP'!AM14)+IF('VEZI GRP'!AM$21=0,0,'VEZI GRP'!AM$21)</f>
        <v>0</v>
      </c>
      <c r="Q7" s="257">
        <f>IF('VEZI GRP'!AN14=0,0,'VEZI GRP'!AN14)+IF('VEZI GRP'!AN$21=0,0,'VEZI GRP'!AN$21)</f>
        <v>0</v>
      </c>
      <c r="R7" s="257">
        <f t="shared" si="1"/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ht="22.5" customHeight="1">
      <c r="A8" s="241" t="str">
        <f>B8*'VEZI GRP'!#REF!</f>
        <v>#ERROR!</v>
      </c>
      <c r="B8" s="258">
        <f t="shared" si="2"/>
        <v>0</v>
      </c>
      <c r="C8" s="255" t="str">
        <f>'VEZI GRP'!D15</f>
        <v>V-L5-GRP-DT</v>
      </c>
      <c r="D8" s="256" t="str">
        <f>'VEZI GRP'!E15</f>
        <v>Dual Tex.</v>
      </c>
      <c r="E8" s="257">
        <f>IF('VEZI GRP'!AB15=0,0,'VEZI GRP'!AB15)+IF('VEZI GRP'!AB$21=0,0,'VEZI GRP'!AB$21)</f>
        <v>0</v>
      </c>
      <c r="F8" s="257">
        <f>IF('VEZI GRP'!AC15=0,0,'VEZI GRP'!AC15)+IF('VEZI GRP'!AC$21=0,0,'VEZI GRP'!AC$21)</f>
        <v>0</v>
      </c>
      <c r="G8" s="257">
        <f>IF('VEZI GRP'!AD15=0,0,'VEZI GRP'!AD15)+IF('VEZI GRP'!AD$21=0,0,'VEZI GRP'!AD$21)</f>
        <v>0</v>
      </c>
      <c r="H8" s="257">
        <f>IF('VEZI GRP'!AE15=0,0,'VEZI GRP'!AE15)+IF('VEZI GRP'!AE$21=0,0,'VEZI GRP'!AE$21)</f>
        <v>0</v>
      </c>
      <c r="I8" s="257">
        <f>IF('VEZI GRP'!AF15=0,0,'VEZI GRP'!AF15)+IF('VEZI GRP'!AF$21=0,0,'VEZI GRP'!AF$21)</f>
        <v>0</v>
      </c>
      <c r="J8" s="257">
        <f>IF('VEZI GRP'!AG15=0,0,'VEZI GRP'!AG15)+IF('VEZI GRP'!AG$21=0,0,'VEZI GRP'!AG$21)</f>
        <v>0</v>
      </c>
      <c r="K8" s="257">
        <f>IF('VEZI GRP'!AH15=0,0,'VEZI GRP'!AH15)+IF('VEZI GRP'!AH$21=0,0,'VEZI GRP'!AH$21)</f>
        <v>0</v>
      </c>
      <c r="L8" s="257">
        <f>IF('VEZI GRP'!AI15=0,0,'VEZI GRP'!AI15)+IF('VEZI GRP'!AI$21=0,0,'VEZI GRP'!AI$21)</f>
        <v>0</v>
      </c>
      <c r="M8" s="257">
        <f>IF('VEZI GRP'!AJ15=0,0,'VEZI GRP'!AJ15)+IF('VEZI GRP'!AJ$21=0,0,'VEZI GRP'!AJ$21)</f>
        <v>0</v>
      </c>
      <c r="N8" s="257">
        <f>IF('VEZI GRP'!AK15=0,0,'VEZI GRP'!AK15)+IF('VEZI GRP'!AK$21=0,0,'VEZI GRP'!AK$21)</f>
        <v>0</v>
      </c>
      <c r="O8" s="257">
        <f>IF('VEZI GRP'!AL15=0,0,'VEZI GRP'!AL15)+IF('VEZI GRP'!AL$21=0,0,'VEZI GRP'!AL$21)</f>
        <v>0</v>
      </c>
      <c r="P8" s="257">
        <f>IF('VEZI GRP'!AM15=0,0,'VEZI GRP'!AM15)+IF('VEZI GRP'!AM$21=0,0,'VEZI GRP'!AM$21)</f>
        <v>0</v>
      </c>
      <c r="Q8" s="257">
        <f>IF('VEZI GRP'!AN15=0,0,'VEZI GRP'!AN15)+IF('VEZI GRP'!AN$21=0,0,'VEZI GRP'!AN$21)</f>
        <v>0</v>
      </c>
      <c r="R8" s="257">
        <f t="shared" si="1"/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ht="22.5" customHeight="1">
      <c r="A9" s="241" t="str">
        <f>B9*'VEZI GRP'!#REF!</f>
        <v>#ERROR!</v>
      </c>
      <c r="B9" s="258">
        <f t="shared" si="2"/>
        <v>0</v>
      </c>
      <c r="C9" s="255" t="str">
        <f>'VEZI GRP'!D16</f>
        <v>V-L6-GRP-DT</v>
      </c>
      <c r="D9" s="256" t="str">
        <f>'VEZI GRP'!E16</f>
        <v>Dual Tex.</v>
      </c>
      <c r="E9" s="257">
        <f>IF('VEZI GRP'!AB16=0,0,'VEZI GRP'!AB16)+IF('VEZI GRP'!AB$21=0,0,'VEZI GRP'!AB$21)</f>
        <v>0</v>
      </c>
      <c r="F9" s="257">
        <f>IF('VEZI GRP'!AC16=0,0,'VEZI GRP'!AC16)+IF('VEZI GRP'!AC$21=0,0,'VEZI GRP'!AC$21)</f>
        <v>0</v>
      </c>
      <c r="G9" s="257">
        <f>IF('VEZI GRP'!AD16=0,0,'VEZI GRP'!AD16)+IF('VEZI GRP'!AD$21=0,0,'VEZI GRP'!AD$21)</f>
        <v>0</v>
      </c>
      <c r="H9" s="257">
        <f>IF('VEZI GRP'!AE16=0,0,'VEZI GRP'!AE16)+IF('VEZI GRP'!AE$21=0,0,'VEZI GRP'!AE$21)</f>
        <v>0</v>
      </c>
      <c r="I9" s="257">
        <f>IF('VEZI GRP'!AF16=0,0,'VEZI GRP'!AF16)+IF('VEZI GRP'!AF$21=0,0,'VEZI GRP'!AF$21)</f>
        <v>0</v>
      </c>
      <c r="J9" s="257">
        <f>IF('VEZI GRP'!AG16=0,0,'VEZI GRP'!AG16)+IF('VEZI GRP'!AG$21=0,0,'VEZI GRP'!AG$21)</f>
        <v>0</v>
      </c>
      <c r="K9" s="257">
        <f>IF('VEZI GRP'!AH16=0,0,'VEZI GRP'!AH16)+IF('VEZI GRP'!AH$21=0,0,'VEZI GRP'!AH$21)</f>
        <v>0</v>
      </c>
      <c r="L9" s="257">
        <f>IF('VEZI GRP'!AI16=0,0,'VEZI GRP'!AI16)+IF('VEZI GRP'!AI$21=0,0,'VEZI GRP'!AI$21)</f>
        <v>0</v>
      </c>
      <c r="M9" s="257">
        <f>IF('VEZI GRP'!AJ16=0,0,'VEZI GRP'!AJ16)+IF('VEZI GRP'!AJ$21=0,0,'VEZI GRP'!AJ$21)</f>
        <v>0</v>
      </c>
      <c r="N9" s="257">
        <f>IF('VEZI GRP'!AK16=0,0,'VEZI GRP'!AK16)+IF('VEZI GRP'!AK$21=0,0,'VEZI GRP'!AK$21)</f>
        <v>0</v>
      </c>
      <c r="O9" s="257">
        <f>IF('VEZI GRP'!AL16=0,0,'VEZI GRP'!AL16)+IF('VEZI GRP'!AL$21=0,0,'VEZI GRP'!AL$21)</f>
        <v>0</v>
      </c>
      <c r="P9" s="257">
        <f>IF('VEZI GRP'!AM16=0,0,'VEZI GRP'!AM16)+IF('VEZI GRP'!AM$21=0,0,'VEZI GRP'!AM$21)</f>
        <v>0</v>
      </c>
      <c r="Q9" s="257">
        <f>IF('VEZI GRP'!AN16=0,0,'VEZI GRP'!AN16)+IF('VEZI GRP'!AN$21=0,0,'VEZI GRP'!AN$21)</f>
        <v>0</v>
      </c>
      <c r="R9" s="257">
        <f t="shared" si="1"/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ht="22.5" customHeight="1">
      <c r="A10" s="241">
        <f>B10*'VEZI GRP'!X13</f>
        <v>0</v>
      </c>
      <c r="B10" s="258">
        <f t="shared" si="2"/>
        <v>0</v>
      </c>
      <c r="C10" s="255" t="str">
        <f>'VEZI GRP'!D17</f>
        <v>V-L7-GRP-DT</v>
      </c>
      <c r="D10" s="256" t="str">
        <f>'VEZI GRP'!E17</f>
        <v>Dual Tex.</v>
      </c>
      <c r="E10" s="257">
        <f>IF('VEZI GRP'!AB17=0,0,'VEZI GRP'!AB17)+IF('VEZI GRP'!AB$21=0,0,'VEZI GRP'!AB$21)</f>
        <v>0</v>
      </c>
      <c r="F10" s="257">
        <f>IF('VEZI GRP'!AC17=0,0,'VEZI GRP'!AC17)+IF('VEZI GRP'!AC$21=0,0,'VEZI GRP'!AC$21)</f>
        <v>0</v>
      </c>
      <c r="G10" s="257">
        <f>IF('VEZI GRP'!AD17=0,0,'VEZI GRP'!AD17)+IF('VEZI GRP'!AD$21=0,0,'VEZI GRP'!AD$21)</f>
        <v>0</v>
      </c>
      <c r="H10" s="257">
        <f>IF('VEZI GRP'!AE17=0,0,'VEZI GRP'!AE17)+IF('VEZI GRP'!AE$21=0,0,'VEZI GRP'!AE$21)</f>
        <v>0</v>
      </c>
      <c r="I10" s="257">
        <f>IF('VEZI GRP'!AF17=0,0,'VEZI GRP'!AF17)+IF('VEZI GRP'!AF$21=0,0,'VEZI GRP'!AF$21)</f>
        <v>0</v>
      </c>
      <c r="J10" s="257">
        <f>IF('VEZI GRP'!AG17=0,0,'VEZI GRP'!AG17)+IF('VEZI GRP'!AG$21=0,0,'VEZI GRP'!AG$21)</f>
        <v>0</v>
      </c>
      <c r="K10" s="257">
        <f>IF('VEZI GRP'!AH17=0,0,'VEZI GRP'!AH17)+IF('VEZI GRP'!AH$21=0,0,'VEZI GRP'!AH$21)</f>
        <v>0</v>
      </c>
      <c r="L10" s="257">
        <f>IF('VEZI GRP'!AI17=0,0,'VEZI GRP'!AI17)+IF('VEZI GRP'!AI$21=0,0,'VEZI GRP'!AI$21)</f>
        <v>0</v>
      </c>
      <c r="M10" s="257">
        <f>IF('VEZI GRP'!AJ17=0,0,'VEZI GRP'!AJ17)+IF('VEZI GRP'!AJ$21=0,0,'VEZI GRP'!AJ$21)</f>
        <v>0</v>
      </c>
      <c r="N10" s="257">
        <f>IF('VEZI GRP'!AK17=0,0,'VEZI GRP'!AK17)+IF('VEZI GRP'!AK$21=0,0,'VEZI GRP'!AK$21)</f>
        <v>0</v>
      </c>
      <c r="O10" s="257">
        <f>IF('VEZI GRP'!AL17=0,0,'VEZI GRP'!AL17)+IF('VEZI GRP'!AL$21=0,0,'VEZI GRP'!AL$21)</f>
        <v>0</v>
      </c>
      <c r="P10" s="257">
        <f>IF('VEZI GRP'!AM17=0,0,'VEZI GRP'!AM17)+IF('VEZI GRP'!AM$21=0,0,'VEZI GRP'!AM$21)</f>
        <v>0</v>
      </c>
      <c r="Q10" s="257">
        <f>IF('VEZI GRP'!AN17=0,0,'VEZI GRP'!AN17)+IF('VEZI GRP'!AN$21=0,0,'VEZI GRP'!AN$21)</f>
        <v>0</v>
      </c>
      <c r="R10" s="257">
        <f t="shared" si="1"/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ht="22.5" customHeight="1">
      <c r="A11" s="241" t="str">
        <f>B11*'VEZI GRP'!#REF!</f>
        <v>#ERROR!</v>
      </c>
      <c r="B11" s="258">
        <f t="shared" si="2"/>
        <v>0</v>
      </c>
      <c r="C11" s="255" t="str">
        <f>'VEZI GRP'!D18</f>
        <v>V-L8-GRP-DT</v>
      </c>
      <c r="D11" s="256" t="str">
        <f>'VEZI GRP'!E18</f>
        <v>Dual Tex.</v>
      </c>
      <c r="E11" s="257">
        <f>IF('VEZI GRP'!AB18=0,0,'VEZI GRP'!AB18)+IF('VEZI GRP'!AB$21=0,0,'VEZI GRP'!AB$21)</f>
        <v>0</v>
      </c>
      <c r="F11" s="257">
        <f>IF('VEZI GRP'!AC18=0,0,'VEZI GRP'!AC18)+IF('VEZI GRP'!AC$21=0,0,'VEZI GRP'!AC$21)</f>
        <v>0</v>
      </c>
      <c r="G11" s="257">
        <f>IF('VEZI GRP'!AD18=0,0,'VEZI GRP'!AD18)+IF('VEZI GRP'!AD$21=0,0,'VEZI GRP'!AD$21)</f>
        <v>0</v>
      </c>
      <c r="H11" s="257">
        <f>IF('VEZI GRP'!AE18=0,0,'VEZI GRP'!AE18)+IF('VEZI GRP'!AE$21=0,0,'VEZI GRP'!AE$21)</f>
        <v>0</v>
      </c>
      <c r="I11" s="257">
        <f>IF('VEZI GRP'!AF18=0,0,'VEZI GRP'!AF18)+IF('VEZI GRP'!AF$21=0,0,'VEZI GRP'!AF$21)</f>
        <v>0</v>
      </c>
      <c r="J11" s="257">
        <f>IF('VEZI GRP'!AG18=0,0,'VEZI GRP'!AG18)+IF('VEZI GRP'!AG$21=0,0,'VEZI GRP'!AG$21)</f>
        <v>0</v>
      </c>
      <c r="K11" s="257">
        <f>IF('VEZI GRP'!AH18=0,0,'VEZI GRP'!AH18)+IF('VEZI GRP'!AH$21=0,0,'VEZI GRP'!AH$21)</f>
        <v>0</v>
      </c>
      <c r="L11" s="257">
        <f>IF('VEZI GRP'!AI18=0,0,'VEZI GRP'!AI18)+IF('VEZI GRP'!AI$21=0,0,'VEZI GRP'!AI$21)</f>
        <v>0</v>
      </c>
      <c r="M11" s="257">
        <f>IF('VEZI GRP'!AJ18=0,0,'VEZI GRP'!AJ18)+IF('VEZI GRP'!AJ$21=0,0,'VEZI GRP'!AJ$21)</f>
        <v>0</v>
      </c>
      <c r="N11" s="257">
        <f>IF('VEZI GRP'!AK18=0,0,'VEZI GRP'!AK18)+IF('VEZI GRP'!AK$21=0,0,'VEZI GRP'!AK$21)</f>
        <v>0</v>
      </c>
      <c r="O11" s="257">
        <f>IF('VEZI GRP'!AL18=0,0,'VEZI GRP'!AL18)+IF('VEZI GRP'!AL$21=0,0,'VEZI GRP'!AL$21)</f>
        <v>0</v>
      </c>
      <c r="P11" s="257">
        <f>IF('VEZI GRP'!AM18=0,0,'VEZI GRP'!AM18)+IF('VEZI GRP'!AM$21=0,0,'VEZI GRP'!AM$21)</f>
        <v>0</v>
      </c>
      <c r="Q11" s="257">
        <f>IF('VEZI GRP'!AN18=0,0,'VEZI GRP'!AN18)+IF('VEZI GRP'!AN$21=0,0,'VEZI GRP'!AN$21)</f>
        <v>0</v>
      </c>
      <c r="R11" s="257">
        <f t="shared" si="1"/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ht="22.5" customHeight="1">
      <c r="A12" s="241" t="str">
        <f>B12*'VEZI GRP'!#REF!</f>
        <v>#ERROR!</v>
      </c>
      <c r="B12" s="258">
        <f t="shared" si="2"/>
        <v>0</v>
      </c>
      <c r="C12" s="255" t="str">
        <f>'VEZI GRP'!D19</f>
        <v>V-L9-GRP-DT</v>
      </c>
      <c r="D12" s="256" t="str">
        <f>'VEZI GRP'!E19</f>
        <v>Dual Tex.</v>
      </c>
      <c r="E12" s="257">
        <f>IF('VEZI GRP'!AB19=0,0,'VEZI GRP'!AB19)+IF('VEZI GRP'!AB$21=0,0,'VEZI GRP'!AB$21)</f>
        <v>0</v>
      </c>
      <c r="F12" s="257">
        <f>IF('VEZI GRP'!AC19=0,0,'VEZI GRP'!AC19)+IF('VEZI GRP'!AC$21=0,0,'VEZI GRP'!AC$21)</f>
        <v>0</v>
      </c>
      <c r="G12" s="257">
        <f>IF('VEZI GRP'!AD19=0,0,'VEZI GRP'!AD19)+IF('VEZI GRP'!AD$21=0,0,'VEZI GRP'!AD$21)</f>
        <v>0</v>
      </c>
      <c r="H12" s="257">
        <f>IF('VEZI GRP'!AE19=0,0,'VEZI GRP'!AE19)+IF('VEZI GRP'!AE$21=0,0,'VEZI GRP'!AE$21)</f>
        <v>0</v>
      </c>
      <c r="I12" s="257">
        <f>IF('VEZI GRP'!AF19=0,0,'VEZI GRP'!AF19)+IF('VEZI GRP'!AF$21=0,0,'VEZI GRP'!AF$21)</f>
        <v>0</v>
      </c>
      <c r="J12" s="257">
        <f>IF('VEZI GRP'!AG19=0,0,'VEZI GRP'!AG19)+IF('VEZI GRP'!AG$21=0,0,'VEZI GRP'!AG$21)</f>
        <v>0</v>
      </c>
      <c r="K12" s="257">
        <f>IF('VEZI GRP'!AH19=0,0,'VEZI GRP'!AH19)+IF('VEZI GRP'!AH$21=0,0,'VEZI GRP'!AH$21)</f>
        <v>0</v>
      </c>
      <c r="L12" s="257">
        <f>IF('VEZI GRP'!AI19=0,0,'VEZI GRP'!AI19)+IF('VEZI GRP'!AI$21=0,0,'VEZI GRP'!AI$21)</f>
        <v>0</v>
      </c>
      <c r="M12" s="257">
        <f>IF('VEZI GRP'!AJ19=0,0,'VEZI GRP'!AJ19)+IF('VEZI GRP'!AJ$21=0,0,'VEZI GRP'!AJ$21)</f>
        <v>0</v>
      </c>
      <c r="N12" s="257">
        <f>IF('VEZI GRP'!AK19=0,0,'VEZI GRP'!AK19)+IF('VEZI GRP'!AK$21=0,0,'VEZI GRP'!AK$21)</f>
        <v>0</v>
      </c>
      <c r="O12" s="257">
        <f>IF('VEZI GRP'!AL19=0,0,'VEZI GRP'!AL19)+IF('VEZI GRP'!AL$21=0,0,'VEZI GRP'!AL$21)</f>
        <v>0</v>
      </c>
      <c r="P12" s="257">
        <f>IF('VEZI GRP'!AM19=0,0,'VEZI GRP'!AM19)+IF('VEZI GRP'!AM$21=0,0,'VEZI GRP'!AM$21)</f>
        <v>0</v>
      </c>
      <c r="Q12" s="257">
        <f>IF('VEZI GRP'!AN19=0,0,'VEZI GRP'!AN19)+IF('VEZI GRP'!AN$21=0,0,'VEZI GRP'!AN$21)</f>
        <v>0</v>
      </c>
      <c r="R12" s="257">
        <f t="shared" si="1"/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ht="22.5" customHeight="1">
      <c r="A13" s="241" t="str">
        <f>B13*'VEZI GRP'!#REF!</f>
        <v>#ERROR!</v>
      </c>
      <c r="B13" s="258">
        <f t="shared" si="2"/>
        <v>0</v>
      </c>
      <c r="C13" s="255" t="str">
        <f>'VEZI GRP'!D20</f>
        <v>V-L10-GRP-DT</v>
      </c>
      <c r="D13" s="256" t="str">
        <f>'VEZI GRP'!E20</f>
        <v>Dual Tex.</v>
      </c>
      <c r="E13" s="257">
        <f>IF('VEZI GRP'!AB20=0,0,'VEZI GRP'!AB20)+IF('VEZI GRP'!AB$21=0,0,'VEZI GRP'!AB$21)</f>
        <v>0</v>
      </c>
      <c r="F13" s="257">
        <f>IF('VEZI GRP'!AC20=0,0,'VEZI GRP'!AC20)+IF('VEZI GRP'!AC$21=0,0,'VEZI GRP'!AC$21)</f>
        <v>0</v>
      </c>
      <c r="G13" s="257">
        <f>IF('VEZI GRP'!AD20=0,0,'VEZI GRP'!AD20)+IF('VEZI GRP'!AD$21=0,0,'VEZI GRP'!AD$21)</f>
        <v>0</v>
      </c>
      <c r="H13" s="257">
        <f>IF('VEZI GRP'!AE20=0,0,'VEZI GRP'!AE20)+IF('VEZI GRP'!AE$21=0,0,'VEZI GRP'!AE$21)</f>
        <v>0</v>
      </c>
      <c r="I13" s="257">
        <f>IF('VEZI GRP'!AF20=0,0,'VEZI GRP'!AF20)+IF('VEZI GRP'!AF$21=0,0,'VEZI GRP'!AF$21)</f>
        <v>0</v>
      </c>
      <c r="J13" s="257">
        <f>IF('VEZI GRP'!AG20=0,0,'VEZI GRP'!AG20)+IF('VEZI GRP'!AG$21=0,0,'VEZI GRP'!AG$21)</f>
        <v>0</v>
      </c>
      <c r="K13" s="257">
        <f>IF('VEZI GRP'!AH20=0,0,'VEZI GRP'!AH20)+IF('VEZI GRP'!AH$21=0,0,'VEZI GRP'!AH$21)</f>
        <v>0</v>
      </c>
      <c r="L13" s="257">
        <f>IF('VEZI GRP'!AI20=0,0,'VEZI GRP'!AI20)+IF('VEZI GRP'!AI$21=0,0,'VEZI GRP'!AI$21)</f>
        <v>0</v>
      </c>
      <c r="M13" s="257">
        <f>IF('VEZI GRP'!AJ20=0,0,'VEZI GRP'!AJ20)+IF('VEZI GRP'!AJ$21=0,0,'VEZI GRP'!AJ$21)</f>
        <v>0</v>
      </c>
      <c r="N13" s="257">
        <f>IF('VEZI GRP'!AK20=0,0,'VEZI GRP'!AK20)+IF('VEZI GRP'!AK$21=0,0,'VEZI GRP'!AK$21)</f>
        <v>0</v>
      </c>
      <c r="O13" s="257">
        <f>IF('VEZI GRP'!AL20=0,0,'VEZI GRP'!AL20)+IF('VEZI GRP'!AL$21=0,0,'VEZI GRP'!AL$21)</f>
        <v>0</v>
      </c>
      <c r="P13" s="257">
        <f>IF('VEZI GRP'!AM20=0,0,'VEZI GRP'!AM20)+IF('VEZI GRP'!AM$21=0,0,'VEZI GRP'!AM$21)</f>
        <v>0</v>
      </c>
      <c r="Q13" s="257">
        <f>IF('VEZI GRP'!AN20=0,0,'VEZI GRP'!AN20)+IF('VEZI GRP'!AN$21=0,0,'VEZI GRP'!AN$21)</f>
        <v>0</v>
      </c>
      <c r="R13" s="257">
        <f t="shared" si="1"/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ht="22.5" customHeight="1">
      <c r="A14" s="2"/>
      <c r="B14" s="2"/>
      <c r="C14" s="1"/>
      <c r="D14" s="259"/>
      <c r="E14" s="1"/>
      <c r="F14" s="2"/>
      <c r="G14" s="2"/>
      <c r="H14" s="2"/>
      <c r="I14" s="260"/>
      <c r="J14" s="260"/>
      <c r="K14" s="260"/>
      <c r="L14" s="1"/>
      <c r="M14" s="1"/>
      <c r="N14" s="2"/>
      <c r="O14" s="261" t="s">
        <v>118</v>
      </c>
      <c r="P14" s="222"/>
      <c r="Q14" s="22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ht="22.5" customHeight="1">
      <c r="A15" s="2"/>
      <c r="B15" s="2"/>
      <c r="C15" s="262" t="s">
        <v>119</v>
      </c>
      <c r="D15" s="259"/>
      <c r="E15" s="263"/>
      <c r="F15" s="20"/>
      <c r="G15" s="2"/>
      <c r="H15" s="2"/>
      <c r="I15" s="262" t="s">
        <v>120</v>
      </c>
      <c r="J15" s="262"/>
      <c r="K15" s="264"/>
      <c r="L15" s="264"/>
      <c r="M15" s="264"/>
      <c r="N15" s="265"/>
      <c r="O15" s="265"/>
      <c r="P15" s="266"/>
      <c r="Q15" s="266"/>
      <c r="R15" s="265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ht="22.5" customHeight="1">
      <c r="A16" s="2"/>
      <c r="B16" s="2"/>
      <c r="C16" s="262" t="s">
        <v>121</v>
      </c>
      <c r="D16" s="259"/>
      <c r="E16" s="263"/>
      <c r="F16" s="20"/>
      <c r="G16" s="2"/>
      <c r="H16" s="2"/>
      <c r="I16" s="262" t="s">
        <v>122</v>
      </c>
      <c r="J16" s="262"/>
      <c r="K16" s="267"/>
      <c r="L16" s="267"/>
      <c r="M16" s="267"/>
      <c r="N16" s="268"/>
      <c r="O16" s="268"/>
      <c r="P16" s="246"/>
      <c r="Q16" s="246"/>
      <c r="R16" s="2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ht="22.5" customHeight="1">
      <c r="A17" s="2"/>
      <c r="B17" s="2"/>
      <c r="C17" s="1"/>
      <c r="D17" s="259"/>
      <c r="E17" s="1"/>
      <c r="F17" s="2"/>
      <c r="G17" s="2"/>
      <c r="H17" s="2"/>
      <c r="I17" s="262" t="s">
        <v>123</v>
      </c>
      <c r="J17" s="262"/>
      <c r="K17" s="267"/>
      <c r="L17" s="267"/>
      <c r="M17" s="267"/>
      <c r="N17" s="268"/>
      <c r="O17" s="268"/>
      <c r="P17" s="246"/>
      <c r="Q17" s="246"/>
      <c r="R17" s="2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ht="22.5" customHeight="1">
      <c r="A18" s="2"/>
      <c r="B18" s="2"/>
      <c r="C18" s="243"/>
      <c r="D18" s="244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"/>
      <c r="S18" s="2"/>
      <c r="T18" s="2"/>
      <c r="U18" s="2"/>
      <c r="V18" s="243"/>
      <c r="W18" s="244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"/>
    </row>
    <row r="19" ht="22.5" customHeight="1">
      <c r="A19" s="2"/>
      <c r="B19" s="2"/>
      <c r="C19" s="243"/>
      <c r="D19" s="244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ht="22.5" customHeight="1">
      <c r="A20" s="2"/>
      <c r="B20" s="2"/>
      <c r="C20" s="243"/>
      <c r="D20" s="244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ht="22.5" customHeight="1">
      <c r="A21" s="2"/>
      <c r="B21" s="2"/>
      <c r="C21" s="243"/>
      <c r="D21" s="244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ht="22.5" customHeight="1">
      <c r="A22" s="2"/>
      <c r="B22" s="2"/>
      <c r="C22" s="243"/>
      <c r="D22" s="244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ht="22.5" customHeight="1">
      <c r="A23" s="2"/>
      <c r="B23" s="2"/>
      <c r="C23" s="243"/>
      <c r="D23" s="244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ht="22.5" customHeight="1">
      <c r="A24" s="2"/>
      <c r="B24" s="2"/>
      <c r="C24" s="243"/>
      <c r="D24" s="244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ht="22.5" customHeight="1">
      <c r="A25" s="2"/>
      <c r="B25" s="2"/>
      <c r="C25" s="243"/>
      <c r="D25" s="244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ht="22.5" customHeight="1">
      <c r="A26" s="2"/>
      <c r="B26" s="2"/>
      <c r="C26" s="243"/>
      <c r="D26" s="244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ht="22.5" customHeight="1">
      <c r="A27" s="2"/>
      <c r="B27" s="2"/>
      <c r="C27" s="243"/>
      <c r="D27" s="244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ht="22.5" customHeight="1">
      <c r="A28" s="2"/>
      <c r="B28" s="2"/>
      <c r="C28" s="243"/>
      <c r="D28" s="244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ht="22.5" customHeight="1">
      <c r="A29" s="2"/>
      <c r="B29" s="2"/>
      <c r="C29" s="243"/>
      <c r="D29" s="244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ht="22.5" customHeight="1">
      <c r="A30" s="2"/>
      <c r="B30" s="2"/>
      <c r="C30" s="243"/>
      <c r="D30" s="244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ht="22.5" customHeight="1">
      <c r="A31" s="2"/>
      <c r="B31" s="2"/>
      <c r="C31" s="243"/>
      <c r="D31" s="244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ht="22.5" customHeight="1">
      <c r="A32" s="2"/>
      <c r="B32" s="2"/>
      <c r="C32" s="243"/>
      <c r="D32" s="244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ht="22.5" customHeight="1">
      <c r="A33" s="2"/>
      <c r="B33" s="2"/>
      <c r="C33" s="243"/>
      <c r="D33" s="244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ht="22.5" customHeight="1">
      <c r="A34" s="2"/>
      <c r="B34" s="2"/>
      <c r="C34" s="243"/>
      <c r="D34" s="244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ht="22.5" customHeight="1">
      <c r="A35" s="2"/>
      <c r="B35" s="2"/>
      <c r="C35" s="243"/>
      <c r="D35" s="244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ht="22.5" customHeight="1">
      <c r="A36" s="2"/>
      <c r="B36" s="2"/>
      <c r="C36" s="243"/>
      <c r="D36" s="244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ht="22.5" customHeight="1">
      <c r="A37" s="2"/>
      <c r="B37" s="2"/>
      <c r="C37" s="243"/>
      <c r="D37" s="244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ht="22.5" customHeight="1">
      <c r="A38" s="2"/>
      <c r="B38" s="2"/>
      <c r="C38" s="243"/>
      <c r="D38" s="244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ht="22.5" customHeight="1">
      <c r="A39" s="2"/>
      <c r="B39" s="2"/>
      <c r="C39" s="243"/>
      <c r="D39" s="244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ht="22.5" customHeight="1">
      <c r="A40" s="2"/>
      <c r="B40" s="2"/>
      <c r="C40" s="243"/>
      <c r="D40" s="244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ht="22.5" customHeight="1">
      <c r="A41" s="2"/>
      <c r="B41" s="2"/>
      <c r="C41" s="243"/>
      <c r="D41" s="244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ht="22.5" customHeight="1">
      <c r="A42" s="2"/>
      <c r="B42" s="2"/>
      <c r="C42" s="243"/>
      <c r="D42" s="244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ht="22.5" customHeight="1">
      <c r="A43" s="2"/>
      <c r="B43" s="2"/>
      <c r="C43" s="243"/>
      <c r="D43" s="244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ht="22.5" customHeight="1">
      <c r="A44" s="2"/>
      <c r="B44" s="2"/>
      <c r="C44" s="243"/>
      <c r="D44" s="244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ht="22.5" customHeight="1">
      <c r="A45" s="2"/>
      <c r="B45" s="2"/>
      <c r="C45" s="243"/>
      <c r="D45" s="244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ht="22.5" customHeight="1">
      <c r="A46" s="2"/>
      <c r="B46" s="2"/>
      <c r="C46" s="243"/>
      <c r="D46" s="244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ht="22.5" customHeight="1">
      <c r="A47" s="2"/>
      <c r="B47" s="2"/>
      <c r="C47" s="243"/>
      <c r="D47" s="244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ht="22.5" customHeight="1">
      <c r="A48" s="2"/>
      <c r="B48" s="2"/>
      <c r="C48" s="243"/>
      <c r="D48" s="244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ht="22.5" customHeight="1">
      <c r="A49" s="2"/>
      <c r="B49" s="2"/>
      <c r="C49" s="243"/>
      <c r="D49" s="244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ht="22.5" customHeight="1">
      <c r="A50" s="2"/>
      <c r="B50" s="2"/>
      <c r="C50" s="243"/>
      <c r="D50" s="244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ht="22.5" customHeight="1">
      <c r="A51" s="2"/>
      <c r="B51" s="2"/>
      <c r="C51" s="243"/>
      <c r="D51" s="244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ht="22.5" customHeight="1">
      <c r="A52" s="2"/>
      <c r="B52" s="2"/>
      <c r="C52" s="243"/>
      <c r="D52" s="244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ht="22.5" customHeight="1">
      <c r="A53" s="2"/>
      <c r="B53" s="2"/>
      <c r="C53" s="243"/>
      <c r="D53" s="244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ht="22.5" customHeight="1">
      <c r="A54" s="2"/>
      <c r="B54" s="2"/>
      <c r="C54" s="243"/>
      <c r="D54" s="244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ht="22.5" customHeight="1">
      <c r="A55" s="2"/>
      <c r="B55" s="2"/>
      <c r="C55" s="243"/>
      <c r="D55" s="244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ht="22.5" customHeight="1">
      <c r="A56" s="2"/>
      <c r="B56" s="2"/>
      <c r="C56" s="243"/>
      <c r="D56" s="244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ht="22.5" customHeight="1">
      <c r="A57" s="2"/>
      <c r="B57" s="2"/>
      <c r="C57" s="243"/>
      <c r="D57" s="244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ht="22.5" customHeight="1">
      <c r="A58" s="2"/>
      <c r="B58" s="2"/>
      <c r="C58" s="243"/>
      <c r="D58" s="244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ht="22.5" customHeight="1">
      <c r="A59" s="2"/>
      <c r="B59" s="2"/>
      <c r="C59" s="243"/>
      <c r="D59" s="244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ht="22.5" customHeight="1">
      <c r="A60" s="2"/>
      <c r="B60" s="2"/>
      <c r="C60" s="243"/>
      <c r="D60" s="244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ht="22.5" customHeight="1">
      <c r="A61" s="2"/>
      <c r="B61" s="2"/>
      <c r="C61" s="243"/>
      <c r="D61" s="244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ht="22.5" customHeight="1">
      <c r="A62" s="2"/>
      <c r="B62" s="2"/>
      <c r="C62" s="243"/>
      <c r="D62" s="244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ht="22.5" customHeight="1">
      <c r="A63" s="2"/>
      <c r="B63" s="2"/>
      <c r="C63" s="243"/>
      <c r="D63" s="244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ht="22.5" customHeight="1">
      <c r="A64" s="2"/>
      <c r="B64" s="2"/>
      <c r="C64" s="243"/>
      <c r="D64" s="244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ht="22.5" customHeight="1">
      <c r="A65" s="2"/>
      <c r="B65" s="2"/>
      <c r="C65" s="243"/>
      <c r="D65" s="244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ht="22.5" customHeight="1">
      <c r="A66" s="2"/>
      <c r="B66" s="2"/>
      <c r="C66" s="243"/>
      <c r="D66" s="244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ht="22.5" customHeight="1">
      <c r="A67" s="2"/>
      <c r="B67" s="2"/>
      <c r="C67" s="243"/>
      <c r="D67" s="244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ht="22.5" customHeight="1">
      <c r="A68" s="2"/>
      <c r="B68" s="2"/>
      <c r="C68" s="243"/>
      <c r="D68" s="244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ht="22.5" customHeight="1">
      <c r="A69" s="2"/>
      <c r="B69" s="2"/>
      <c r="C69" s="243"/>
      <c r="D69" s="244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ht="22.5" customHeight="1">
      <c r="A70" s="2"/>
      <c r="B70" s="2"/>
      <c r="C70" s="243"/>
      <c r="D70" s="244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ht="22.5" customHeight="1">
      <c r="A71" s="2"/>
      <c r="B71" s="2"/>
      <c r="C71" s="243"/>
      <c r="D71" s="244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ht="22.5" customHeight="1">
      <c r="A72" s="2"/>
      <c r="B72" s="2"/>
      <c r="C72" s="243"/>
      <c r="D72" s="244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ht="22.5" customHeight="1">
      <c r="A73" s="2"/>
      <c r="B73" s="2"/>
      <c r="C73" s="243"/>
      <c r="D73" s="244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ht="22.5" customHeight="1">
      <c r="A74" s="2"/>
      <c r="B74" s="2"/>
      <c r="C74" s="243"/>
      <c r="D74" s="244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ht="22.5" customHeight="1">
      <c r="A75" s="2"/>
      <c r="B75" s="2"/>
      <c r="C75" s="243"/>
      <c r="D75" s="244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ht="22.5" customHeight="1">
      <c r="A76" s="2"/>
      <c r="B76" s="2"/>
      <c r="C76" s="243"/>
      <c r="D76" s="244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ht="22.5" customHeight="1">
      <c r="A77" s="2"/>
      <c r="B77" s="2"/>
      <c r="C77" s="243"/>
      <c r="D77" s="244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ht="22.5" customHeight="1">
      <c r="A78" s="2"/>
      <c r="B78" s="2"/>
      <c r="C78" s="243"/>
      <c r="D78" s="244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ht="22.5" customHeight="1">
      <c r="A79" s="2"/>
      <c r="B79" s="2"/>
      <c r="C79" s="243"/>
      <c r="D79" s="244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ht="22.5" customHeight="1">
      <c r="A80" s="2"/>
      <c r="B80" s="2"/>
      <c r="C80" s="243"/>
      <c r="D80" s="244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ht="22.5" customHeight="1">
      <c r="A81" s="2"/>
      <c r="B81" s="2"/>
      <c r="C81" s="243"/>
      <c r="D81" s="244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ht="22.5" customHeight="1">
      <c r="A82" s="2"/>
      <c r="B82" s="2"/>
      <c r="C82" s="243"/>
      <c r="D82" s="244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ht="22.5" customHeight="1">
      <c r="A83" s="2"/>
      <c r="B83" s="2"/>
      <c r="C83" s="243"/>
      <c r="D83" s="244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ht="22.5" customHeight="1">
      <c r="A84" s="2"/>
      <c r="B84" s="2"/>
      <c r="C84" s="243"/>
      <c r="D84" s="244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ht="22.5" customHeight="1">
      <c r="A85" s="2"/>
      <c r="B85" s="2"/>
      <c r="C85" s="243"/>
      <c r="D85" s="244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ht="22.5" customHeight="1">
      <c r="A86" s="2"/>
      <c r="B86" s="2"/>
      <c r="C86" s="243"/>
      <c r="D86" s="244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ht="22.5" customHeight="1">
      <c r="A87" s="2"/>
      <c r="B87" s="2"/>
      <c r="C87" s="243"/>
      <c r="D87" s="244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ht="22.5" customHeight="1">
      <c r="A88" s="2"/>
      <c r="B88" s="2"/>
      <c r="C88" s="243"/>
      <c r="D88" s="244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ht="22.5" customHeight="1">
      <c r="A89" s="2"/>
      <c r="B89" s="2"/>
      <c r="C89" s="243"/>
      <c r="D89" s="244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ht="22.5" customHeight="1">
      <c r="A90" s="2"/>
      <c r="B90" s="2"/>
      <c r="C90" s="243"/>
      <c r="D90" s="244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ht="22.5" customHeight="1">
      <c r="A91" s="2"/>
      <c r="B91" s="2"/>
      <c r="C91" s="243"/>
      <c r="D91" s="244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ht="22.5" customHeight="1">
      <c r="A92" s="2"/>
      <c r="B92" s="2"/>
      <c r="C92" s="243"/>
      <c r="D92" s="244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ht="22.5" customHeight="1">
      <c r="A93" s="2"/>
      <c r="B93" s="2"/>
      <c r="C93" s="243"/>
      <c r="D93" s="244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ht="22.5" customHeight="1">
      <c r="A94" s="2"/>
      <c r="B94" s="2"/>
      <c r="C94" s="243"/>
      <c r="D94" s="244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ht="22.5" customHeight="1">
      <c r="A95" s="2"/>
      <c r="B95" s="2"/>
      <c r="C95" s="243"/>
      <c r="D95" s="244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ht="22.5" customHeight="1">
      <c r="A96" s="2"/>
      <c r="B96" s="2"/>
      <c r="C96" s="243"/>
      <c r="D96" s="244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ht="22.5" customHeight="1">
      <c r="A97" s="2"/>
      <c r="B97" s="2"/>
      <c r="C97" s="243"/>
      <c r="D97" s="244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ht="22.5" customHeight="1">
      <c r="A98" s="2"/>
      <c r="B98" s="2"/>
      <c r="C98" s="243"/>
      <c r="D98" s="244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ht="22.5" customHeight="1">
      <c r="A99" s="2"/>
      <c r="B99" s="2"/>
      <c r="C99" s="243"/>
      <c r="D99" s="244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ht="22.5" customHeight="1">
      <c r="A100" s="2"/>
      <c r="B100" s="2"/>
      <c r="C100" s="243"/>
      <c r="D100" s="244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ht="22.5" customHeight="1">
      <c r="A101" s="2"/>
      <c r="B101" s="2"/>
      <c r="C101" s="243"/>
      <c r="D101" s="244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ht="22.5" customHeight="1">
      <c r="A102" s="2"/>
      <c r="B102" s="2"/>
      <c r="C102" s="243"/>
      <c r="D102" s="244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ht="22.5" customHeight="1">
      <c r="A103" s="2"/>
      <c r="B103" s="2"/>
      <c r="C103" s="243"/>
      <c r="D103" s="244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ht="22.5" customHeight="1">
      <c r="A104" s="2"/>
      <c r="B104" s="2"/>
      <c r="C104" s="243"/>
      <c r="D104" s="244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ht="22.5" customHeight="1">
      <c r="A105" s="2"/>
      <c r="B105" s="2"/>
      <c r="C105" s="243"/>
      <c r="D105" s="244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ht="22.5" customHeight="1">
      <c r="A106" s="2"/>
      <c r="B106" s="2"/>
      <c r="C106" s="243"/>
      <c r="D106" s="244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ht="22.5" customHeight="1">
      <c r="A107" s="2"/>
      <c r="B107" s="2"/>
      <c r="C107" s="243"/>
      <c r="D107" s="244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ht="22.5" customHeight="1">
      <c r="A108" s="2"/>
      <c r="B108" s="2"/>
      <c r="C108" s="243"/>
      <c r="D108" s="244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ht="22.5" customHeight="1">
      <c r="A109" s="2"/>
      <c r="B109" s="2"/>
      <c r="C109" s="243"/>
      <c r="D109" s="244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ht="22.5" customHeight="1">
      <c r="A110" s="2"/>
      <c r="B110" s="2"/>
      <c r="C110" s="243"/>
      <c r="D110" s="244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ht="22.5" customHeight="1">
      <c r="A111" s="2"/>
      <c r="B111" s="2"/>
      <c r="C111" s="243"/>
      <c r="D111" s="244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ht="22.5" customHeight="1">
      <c r="A112" s="2"/>
      <c r="B112" s="2"/>
      <c r="C112" s="243"/>
      <c r="D112" s="244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ht="22.5" customHeight="1">
      <c r="A113" s="2"/>
      <c r="B113" s="2"/>
      <c r="C113" s="243"/>
      <c r="D113" s="244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ht="22.5" customHeight="1">
      <c r="A114" s="2"/>
      <c r="B114" s="2"/>
      <c r="C114" s="243"/>
      <c r="D114" s="244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ht="22.5" customHeight="1">
      <c r="A115" s="2"/>
      <c r="B115" s="2"/>
      <c r="C115" s="243"/>
      <c r="D115" s="244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ht="22.5" customHeight="1">
      <c r="A116" s="2"/>
      <c r="B116" s="2"/>
      <c r="C116" s="243"/>
      <c r="D116" s="244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ht="22.5" customHeight="1">
      <c r="A117" s="2"/>
      <c r="B117" s="2"/>
      <c r="C117" s="243"/>
      <c r="D117" s="244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ht="22.5" customHeight="1">
      <c r="A118" s="2"/>
      <c r="B118" s="2"/>
      <c r="C118" s="243"/>
      <c r="D118" s="244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ht="22.5" customHeight="1">
      <c r="A119" s="2"/>
      <c r="B119" s="2"/>
      <c r="C119" s="243"/>
      <c r="D119" s="244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ht="22.5" customHeight="1">
      <c r="A120" s="2"/>
      <c r="B120" s="2"/>
      <c r="C120" s="243"/>
      <c r="D120" s="244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ht="22.5" customHeight="1">
      <c r="A121" s="2"/>
      <c r="B121" s="2"/>
      <c r="C121" s="243"/>
      <c r="D121" s="244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ht="22.5" customHeight="1">
      <c r="A122" s="2"/>
      <c r="B122" s="2"/>
      <c r="C122" s="243"/>
      <c r="D122" s="244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ht="22.5" customHeight="1">
      <c r="A123" s="2"/>
      <c r="B123" s="2"/>
      <c r="C123" s="243"/>
      <c r="D123" s="244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ht="22.5" customHeight="1">
      <c r="A124" s="2"/>
      <c r="B124" s="2"/>
      <c r="C124" s="243"/>
      <c r="D124" s="244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ht="22.5" customHeight="1">
      <c r="A125" s="2"/>
      <c r="B125" s="2"/>
      <c r="C125" s="243"/>
      <c r="D125" s="244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ht="22.5" customHeight="1">
      <c r="A126" s="2"/>
      <c r="B126" s="2"/>
      <c r="C126" s="243"/>
      <c r="D126" s="244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ht="22.5" customHeight="1">
      <c r="A127" s="2"/>
      <c r="B127" s="2"/>
      <c r="C127" s="243"/>
      <c r="D127" s="244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ht="22.5" customHeight="1">
      <c r="A128" s="2"/>
      <c r="B128" s="2"/>
      <c r="C128" s="243"/>
      <c r="D128" s="244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ht="22.5" customHeight="1">
      <c r="A129" s="2"/>
      <c r="B129" s="2"/>
      <c r="C129" s="243"/>
      <c r="D129" s="244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ht="22.5" customHeight="1">
      <c r="A130" s="2"/>
      <c r="B130" s="2"/>
      <c r="C130" s="243"/>
      <c r="D130" s="244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ht="22.5" customHeight="1">
      <c r="A131" s="2"/>
      <c r="B131" s="2"/>
      <c r="C131" s="243"/>
      <c r="D131" s="244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ht="22.5" customHeight="1">
      <c r="A132" s="2"/>
      <c r="B132" s="2"/>
      <c r="C132" s="243"/>
      <c r="D132" s="244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ht="22.5" customHeight="1">
      <c r="A133" s="2"/>
      <c r="B133" s="2"/>
      <c r="C133" s="243"/>
      <c r="D133" s="244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ht="22.5" customHeight="1">
      <c r="A134" s="2"/>
      <c r="B134" s="2"/>
      <c r="C134" s="243"/>
      <c r="D134" s="244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ht="22.5" customHeight="1">
      <c r="A135" s="2"/>
      <c r="B135" s="2"/>
      <c r="C135" s="243"/>
      <c r="D135" s="244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ht="22.5" customHeight="1">
      <c r="A136" s="2"/>
      <c r="B136" s="2"/>
      <c r="C136" s="243"/>
      <c r="D136" s="244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ht="22.5" customHeight="1">
      <c r="A137" s="2"/>
      <c r="B137" s="2"/>
      <c r="C137" s="243"/>
      <c r="D137" s="244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ht="22.5" customHeight="1">
      <c r="A138" s="2"/>
      <c r="B138" s="2"/>
      <c r="C138" s="243"/>
      <c r="D138" s="244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ht="22.5" customHeight="1">
      <c r="A139" s="2"/>
      <c r="B139" s="2"/>
      <c r="C139" s="243"/>
      <c r="D139" s="244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ht="22.5" customHeight="1">
      <c r="A140" s="2"/>
      <c r="B140" s="2"/>
      <c r="C140" s="243"/>
      <c r="D140" s="244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ht="22.5" customHeight="1">
      <c r="A141" s="2"/>
      <c r="B141" s="2"/>
      <c r="C141" s="243"/>
      <c r="D141" s="244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ht="22.5" customHeight="1">
      <c r="A142" s="2"/>
      <c r="B142" s="2"/>
      <c r="C142" s="243"/>
      <c r="D142" s="244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ht="22.5" customHeight="1">
      <c r="A143" s="2"/>
      <c r="B143" s="2"/>
      <c r="C143" s="243"/>
      <c r="D143" s="244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ht="22.5" customHeight="1">
      <c r="A144" s="2"/>
      <c r="B144" s="2"/>
      <c r="C144" s="243"/>
      <c r="D144" s="244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ht="22.5" customHeight="1">
      <c r="A145" s="2"/>
      <c r="B145" s="2"/>
      <c r="C145" s="243"/>
      <c r="D145" s="244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ht="22.5" customHeight="1">
      <c r="A146" s="2"/>
      <c r="B146" s="2"/>
      <c r="C146" s="243"/>
      <c r="D146" s="244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ht="22.5" customHeight="1">
      <c r="A147" s="2"/>
      <c r="B147" s="2"/>
      <c r="C147" s="243"/>
      <c r="D147" s="244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ht="22.5" customHeight="1">
      <c r="A148" s="2"/>
      <c r="B148" s="2"/>
      <c r="C148" s="243"/>
      <c r="D148" s="244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ht="22.5" customHeight="1">
      <c r="A149" s="2"/>
      <c r="B149" s="2"/>
      <c r="C149" s="243"/>
      <c r="D149" s="244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ht="22.5" customHeight="1">
      <c r="A150" s="2"/>
      <c r="B150" s="2"/>
      <c r="C150" s="243"/>
      <c r="D150" s="244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ht="22.5" customHeight="1">
      <c r="A151" s="2"/>
      <c r="B151" s="2"/>
      <c r="C151" s="243"/>
      <c r="D151" s="244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ht="22.5" customHeight="1">
      <c r="A152" s="2"/>
      <c r="B152" s="2"/>
      <c r="C152" s="243"/>
      <c r="D152" s="244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ht="22.5" customHeight="1">
      <c r="A153" s="2"/>
      <c r="B153" s="2"/>
      <c r="C153" s="243"/>
      <c r="D153" s="244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ht="22.5" customHeight="1">
      <c r="A154" s="2"/>
      <c r="B154" s="2"/>
      <c r="C154" s="243"/>
      <c r="D154" s="244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ht="22.5" customHeight="1">
      <c r="A155" s="2"/>
      <c r="B155" s="2"/>
      <c r="C155" s="243"/>
      <c r="D155" s="244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ht="22.5" customHeight="1">
      <c r="A156" s="2"/>
      <c r="B156" s="2"/>
      <c r="C156" s="243"/>
      <c r="D156" s="244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ht="22.5" customHeight="1">
      <c r="A157" s="2"/>
      <c r="B157" s="2"/>
      <c r="C157" s="243"/>
      <c r="D157" s="244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ht="22.5" customHeight="1">
      <c r="A158" s="2"/>
      <c r="B158" s="2"/>
      <c r="C158" s="243"/>
      <c r="D158" s="244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ht="22.5" customHeight="1">
      <c r="A159" s="2"/>
      <c r="B159" s="2"/>
      <c r="C159" s="243"/>
      <c r="D159" s="244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ht="22.5" customHeight="1">
      <c r="A160" s="2"/>
      <c r="B160" s="2"/>
      <c r="C160" s="243"/>
      <c r="D160" s="244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ht="22.5" customHeight="1">
      <c r="A161" s="2"/>
      <c r="B161" s="2"/>
      <c r="C161" s="243"/>
      <c r="D161" s="244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ht="22.5" customHeight="1">
      <c r="A162" s="2"/>
      <c r="B162" s="2"/>
      <c r="C162" s="243"/>
      <c r="D162" s="244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ht="22.5" customHeight="1">
      <c r="A163" s="2"/>
      <c r="B163" s="2"/>
      <c r="C163" s="243"/>
      <c r="D163" s="244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ht="22.5" customHeight="1">
      <c r="A164" s="2"/>
      <c r="B164" s="2"/>
      <c r="C164" s="243"/>
      <c r="D164" s="244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ht="22.5" customHeight="1">
      <c r="A165" s="2"/>
      <c r="B165" s="2"/>
      <c r="C165" s="243"/>
      <c r="D165" s="244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ht="22.5" customHeight="1">
      <c r="A166" s="2"/>
      <c r="B166" s="2"/>
      <c r="C166" s="243"/>
      <c r="D166" s="244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ht="22.5" customHeight="1">
      <c r="A167" s="2"/>
      <c r="B167" s="2"/>
      <c r="C167" s="243"/>
      <c r="D167" s="244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ht="22.5" customHeight="1">
      <c r="A168" s="2"/>
      <c r="B168" s="2"/>
      <c r="C168" s="243"/>
      <c r="D168" s="244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ht="22.5" customHeight="1">
      <c r="A169" s="2"/>
      <c r="B169" s="2"/>
      <c r="C169" s="243"/>
      <c r="D169" s="244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ht="22.5" customHeight="1">
      <c r="A170" s="2"/>
      <c r="B170" s="2"/>
      <c r="C170" s="243"/>
      <c r="D170" s="244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ht="22.5" customHeight="1">
      <c r="A171" s="2"/>
      <c r="B171" s="2"/>
      <c r="C171" s="243"/>
      <c r="D171" s="244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ht="22.5" customHeight="1">
      <c r="A172" s="2"/>
      <c r="B172" s="2"/>
      <c r="C172" s="243"/>
      <c r="D172" s="244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ht="22.5" customHeight="1">
      <c r="A173" s="2"/>
      <c r="B173" s="2"/>
      <c r="C173" s="243"/>
      <c r="D173" s="244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ht="22.5" customHeight="1">
      <c r="A174" s="2"/>
      <c r="B174" s="2"/>
      <c r="C174" s="243"/>
      <c r="D174" s="244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ht="22.5" customHeight="1">
      <c r="A175" s="2"/>
      <c r="B175" s="2"/>
      <c r="C175" s="243"/>
      <c r="D175" s="244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ht="22.5" customHeight="1">
      <c r="A176" s="2"/>
      <c r="B176" s="2"/>
      <c r="C176" s="243"/>
      <c r="D176" s="244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ht="22.5" customHeight="1">
      <c r="A177" s="2"/>
      <c r="B177" s="2"/>
      <c r="C177" s="243"/>
      <c r="D177" s="244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ht="22.5" customHeight="1">
      <c r="A178" s="2"/>
      <c r="B178" s="2"/>
      <c r="C178" s="243"/>
      <c r="D178" s="244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ht="22.5" customHeight="1">
      <c r="A179" s="2"/>
      <c r="B179" s="2"/>
      <c r="C179" s="243"/>
      <c r="D179" s="244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ht="22.5" customHeight="1">
      <c r="A180" s="2"/>
      <c r="B180" s="2"/>
      <c r="C180" s="243"/>
      <c r="D180" s="244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ht="22.5" customHeight="1">
      <c r="A181" s="2"/>
      <c r="B181" s="2"/>
      <c r="C181" s="243"/>
      <c r="D181" s="244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ht="22.5" customHeight="1">
      <c r="A182" s="2"/>
      <c r="B182" s="2"/>
      <c r="C182" s="243"/>
      <c r="D182" s="244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ht="22.5" customHeight="1">
      <c r="A183" s="2"/>
      <c r="B183" s="2"/>
      <c r="C183" s="243"/>
      <c r="D183" s="244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ht="22.5" customHeight="1">
      <c r="A184" s="2"/>
      <c r="B184" s="2"/>
      <c r="C184" s="243"/>
      <c r="D184" s="244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ht="22.5" customHeight="1">
      <c r="A185" s="2"/>
      <c r="B185" s="2"/>
      <c r="C185" s="243"/>
      <c r="D185" s="244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ht="22.5" customHeight="1">
      <c r="A186" s="2"/>
      <c r="B186" s="2"/>
      <c r="C186" s="243"/>
      <c r="D186" s="244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ht="22.5" customHeight="1">
      <c r="A187" s="2"/>
      <c r="B187" s="2"/>
      <c r="C187" s="243"/>
      <c r="D187" s="244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ht="22.5" customHeight="1">
      <c r="A188" s="2"/>
      <c r="B188" s="2"/>
      <c r="C188" s="243"/>
      <c r="D188" s="244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ht="22.5" customHeight="1">
      <c r="A189" s="2"/>
      <c r="B189" s="2"/>
      <c r="C189" s="243"/>
      <c r="D189" s="244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ht="22.5" customHeight="1">
      <c r="A190" s="2"/>
      <c r="B190" s="2"/>
      <c r="C190" s="243"/>
      <c r="D190" s="244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ht="22.5" customHeight="1">
      <c r="A191" s="2"/>
      <c r="B191" s="2"/>
      <c r="C191" s="243"/>
      <c r="D191" s="244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ht="22.5" customHeight="1">
      <c r="A192" s="2"/>
      <c r="B192" s="2"/>
      <c r="C192" s="243"/>
      <c r="D192" s="244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ht="22.5" customHeight="1">
      <c r="A193" s="2"/>
      <c r="B193" s="2"/>
      <c r="C193" s="243"/>
      <c r="D193" s="244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ht="22.5" customHeight="1">
      <c r="A194" s="2"/>
      <c r="B194" s="2"/>
      <c r="C194" s="243"/>
      <c r="D194" s="244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ht="22.5" customHeight="1">
      <c r="A195" s="2"/>
      <c r="B195" s="2"/>
      <c r="C195" s="243"/>
      <c r="D195" s="244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ht="22.5" customHeight="1">
      <c r="A196" s="2"/>
      <c r="B196" s="2"/>
      <c r="C196" s="243"/>
      <c r="D196" s="244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ht="22.5" customHeight="1">
      <c r="A197" s="2"/>
      <c r="B197" s="2"/>
      <c r="C197" s="243"/>
      <c r="D197" s="244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ht="22.5" customHeight="1">
      <c r="A198" s="2"/>
      <c r="B198" s="2"/>
      <c r="C198" s="243"/>
      <c r="D198" s="244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ht="22.5" customHeight="1">
      <c r="A199" s="2"/>
      <c r="B199" s="2"/>
      <c r="C199" s="243"/>
      <c r="D199" s="244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ht="22.5" customHeight="1">
      <c r="A200" s="2"/>
      <c r="B200" s="2"/>
      <c r="C200" s="243"/>
      <c r="D200" s="244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ht="22.5" customHeight="1">
      <c r="A201" s="2"/>
      <c r="B201" s="2"/>
      <c r="C201" s="243"/>
      <c r="D201" s="244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ht="22.5" customHeight="1">
      <c r="A202" s="2"/>
      <c r="B202" s="2"/>
      <c r="C202" s="243"/>
      <c r="D202" s="244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ht="22.5" customHeight="1">
      <c r="A203" s="2"/>
      <c r="B203" s="2"/>
      <c r="C203" s="243"/>
      <c r="D203" s="244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ht="22.5" customHeight="1">
      <c r="A204" s="2"/>
      <c r="B204" s="2"/>
      <c r="C204" s="243"/>
      <c r="D204" s="244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ht="22.5" customHeight="1">
      <c r="A205" s="2"/>
      <c r="B205" s="2"/>
      <c r="C205" s="243"/>
      <c r="D205" s="244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ht="22.5" customHeight="1">
      <c r="A206" s="2"/>
      <c r="B206" s="2"/>
      <c r="C206" s="243"/>
      <c r="D206" s="244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ht="22.5" customHeight="1">
      <c r="A207" s="2"/>
      <c r="B207" s="2"/>
      <c r="C207" s="243"/>
      <c r="D207" s="244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ht="22.5" customHeight="1">
      <c r="A208" s="2"/>
      <c r="B208" s="2"/>
      <c r="C208" s="243"/>
      <c r="D208" s="244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ht="22.5" customHeight="1">
      <c r="A209" s="2"/>
      <c r="B209" s="2"/>
      <c r="C209" s="243"/>
      <c r="D209" s="244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ht="22.5" customHeight="1">
      <c r="A210" s="2"/>
      <c r="B210" s="2"/>
      <c r="C210" s="243"/>
      <c r="D210" s="244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ht="22.5" customHeight="1">
      <c r="A211" s="2"/>
      <c r="B211" s="2"/>
      <c r="C211" s="243"/>
      <c r="D211" s="244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ht="22.5" customHeight="1">
      <c r="A212" s="2"/>
      <c r="B212" s="2"/>
      <c r="C212" s="243"/>
      <c r="D212" s="244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ht="22.5" customHeight="1">
      <c r="A213" s="2"/>
      <c r="B213" s="2"/>
      <c r="C213" s="243"/>
      <c r="D213" s="244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ht="22.5" customHeight="1">
      <c r="A214" s="2"/>
      <c r="B214" s="2"/>
      <c r="C214" s="243"/>
      <c r="D214" s="244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ht="22.5" customHeight="1">
      <c r="A215" s="2"/>
      <c r="B215" s="2"/>
      <c r="C215" s="243"/>
      <c r="D215" s="244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ht="22.5" customHeight="1">
      <c r="A216" s="2"/>
      <c r="B216" s="2"/>
      <c r="C216" s="243"/>
      <c r="D216" s="244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ht="22.5" customHeight="1">
      <c r="A217" s="2"/>
      <c r="B217" s="2"/>
      <c r="C217" s="243"/>
      <c r="D217" s="244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ht="22.5" customHeight="1">
      <c r="A218" s="2"/>
      <c r="B218" s="2"/>
      <c r="C218" s="243"/>
      <c r="D218" s="244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ht="22.5" customHeight="1">
      <c r="A219" s="2"/>
      <c r="B219" s="2"/>
      <c r="C219" s="243"/>
      <c r="D219" s="244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ht="22.5" customHeight="1">
      <c r="A220" s="2"/>
      <c r="B220" s="2"/>
      <c r="C220" s="243"/>
      <c r="D220" s="244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ht="22.5" customHeight="1">
      <c r="A221" s="2"/>
      <c r="B221" s="2"/>
      <c r="C221" s="243"/>
      <c r="D221" s="244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ht="22.5" customHeight="1">
      <c r="A222" s="2"/>
      <c r="B222" s="2"/>
      <c r="C222" s="243"/>
      <c r="D222" s="244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ht="22.5" customHeight="1">
      <c r="A223" s="2"/>
      <c r="B223" s="2"/>
      <c r="C223" s="243"/>
      <c r="D223" s="244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ht="22.5" customHeight="1">
      <c r="A224" s="2"/>
      <c r="B224" s="2"/>
      <c r="C224" s="243"/>
      <c r="D224" s="244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ht="22.5" customHeight="1">
      <c r="A225" s="2"/>
      <c r="B225" s="2"/>
      <c r="C225" s="243"/>
      <c r="D225" s="244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ht="22.5" customHeight="1">
      <c r="A226" s="2"/>
      <c r="B226" s="2"/>
      <c r="C226" s="243"/>
      <c r="D226" s="244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ht="22.5" customHeight="1">
      <c r="A227" s="2"/>
      <c r="B227" s="2"/>
      <c r="C227" s="243"/>
      <c r="D227" s="244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ht="22.5" customHeight="1">
      <c r="A228" s="2"/>
      <c r="B228" s="2"/>
      <c r="C228" s="243"/>
      <c r="D228" s="244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ht="22.5" customHeight="1">
      <c r="A229" s="2"/>
      <c r="B229" s="2"/>
      <c r="C229" s="243"/>
      <c r="D229" s="244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ht="22.5" customHeight="1">
      <c r="A230" s="2"/>
      <c r="B230" s="2"/>
      <c r="C230" s="243"/>
      <c r="D230" s="244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ht="22.5" customHeight="1">
      <c r="A231" s="2"/>
      <c r="B231" s="2"/>
      <c r="C231" s="243"/>
      <c r="D231" s="244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ht="22.5" customHeight="1">
      <c r="A232" s="2"/>
      <c r="B232" s="2"/>
      <c r="C232" s="243"/>
      <c r="D232" s="244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ht="22.5" customHeight="1">
      <c r="A233" s="2"/>
      <c r="B233" s="2"/>
      <c r="C233" s="243"/>
      <c r="D233" s="244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ht="22.5" customHeight="1">
      <c r="A234" s="2"/>
      <c r="B234" s="2"/>
      <c r="C234" s="243"/>
      <c r="D234" s="244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ht="22.5" customHeight="1">
      <c r="A235" s="2"/>
      <c r="B235" s="2"/>
      <c r="C235" s="243"/>
      <c r="D235" s="244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ht="22.5" customHeight="1">
      <c r="A236" s="2"/>
      <c r="B236" s="2"/>
      <c r="C236" s="243"/>
      <c r="D236" s="244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ht="22.5" customHeight="1">
      <c r="A237" s="2"/>
      <c r="B237" s="2"/>
      <c r="C237" s="243"/>
      <c r="D237" s="244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ht="22.5" customHeight="1">
      <c r="A238" s="2"/>
      <c r="B238" s="2"/>
      <c r="C238" s="243"/>
      <c r="D238" s="244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ht="22.5" customHeight="1">
      <c r="A239" s="2"/>
      <c r="B239" s="2"/>
      <c r="C239" s="243"/>
      <c r="D239" s="244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ht="22.5" customHeight="1">
      <c r="A240" s="2"/>
      <c r="B240" s="2"/>
      <c r="C240" s="243"/>
      <c r="D240" s="244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ht="22.5" customHeight="1">
      <c r="A241" s="2"/>
      <c r="B241" s="2"/>
      <c r="C241" s="243"/>
      <c r="D241" s="244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ht="22.5" customHeight="1">
      <c r="A242" s="2"/>
      <c r="B242" s="2"/>
      <c r="C242" s="243"/>
      <c r="D242" s="244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ht="22.5" customHeight="1">
      <c r="A243" s="2"/>
      <c r="B243" s="2"/>
      <c r="C243" s="243"/>
      <c r="D243" s="244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ht="22.5" customHeight="1">
      <c r="A244" s="2"/>
      <c r="B244" s="2"/>
      <c r="C244" s="243"/>
      <c r="D244" s="244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ht="22.5" customHeight="1">
      <c r="A245" s="2"/>
      <c r="B245" s="2"/>
      <c r="C245" s="243"/>
      <c r="D245" s="244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ht="22.5" customHeight="1">
      <c r="A246" s="2"/>
      <c r="B246" s="2"/>
      <c r="C246" s="243"/>
      <c r="D246" s="244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ht="22.5" customHeight="1">
      <c r="A247" s="2"/>
      <c r="B247" s="2"/>
      <c r="C247" s="243"/>
      <c r="D247" s="244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ht="22.5" customHeight="1">
      <c r="A248" s="2"/>
      <c r="B248" s="2"/>
      <c r="C248" s="243"/>
      <c r="D248" s="244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ht="22.5" customHeight="1">
      <c r="A249" s="2"/>
      <c r="B249" s="2"/>
      <c r="C249" s="243"/>
      <c r="D249" s="244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ht="22.5" customHeight="1">
      <c r="A250" s="2"/>
      <c r="B250" s="2"/>
      <c r="C250" s="243"/>
      <c r="D250" s="244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ht="22.5" customHeight="1">
      <c r="A251" s="2"/>
      <c r="B251" s="2"/>
      <c r="C251" s="243"/>
      <c r="D251" s="244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ht="22.5" customHeight="1">
      <c r="A252" s="2"/>
      <c r="B252" s="2"/>
      <c r="C252" s="243"/>
      <c r="D252" s="244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ht="22.5" customHeight="1">
      <c r="A253" s="2"/>
      <c r="B253" s="2"/>
      <c r="C253" s="243"/>
      <c r="D253" s="244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ht="22.5" customHeight="1">
      <c r="A254" s="2"/>
      <c r="B254" s="2"/>
      <c r="C254" s="243"/>
      <c r="D254" s="244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ht="22.5" customHeight="1">
      <c r="A255" s="2"/>
      <c r="B255" s="2"/>
      <c r="C255" s="243"/>
      <c r="D255" s="244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ht="22.5" customHeight="1">
      <c r="A256" s="2"/>
      <c r="B256" s="2"/>
      <c r="C256" s="243"/>
      <c r="D256" s="244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ht="22.5" customHeight="1">
      <c r="A257" s="2"/>
      <c r="B257" s="2"/>
      <c r="C257" s="243"/>
      <c r="D257" s="244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ht="22.5" customHeight="1">
      <c r="A258" s="2"/>
      <c r="B258" s="2"/>
      <c r="C258" s="243"/>
      <c r="D258" s="244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ht="22.5" customHeight="1">
      <c r="A259" s="2"/>
      <c r="B259" s="2"/>
      <c r="C259" s="243"/>
      <c r="D259" s="244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ht="22.5" customHeight="1">
      <c r="A260" s="2"/>
      <c r="B260" s="2"/>
      <c r="C260" s="243"/>
      <c r="D260" s="244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ht="22.5" customHeight="1">
      <c r="A261" s="2"/>
      <c r="B261" s="2"/>
      <c r="C261" s="243"/>
      <c r="D261" s="244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ht="22.5" customHeight="1">
      <c r="A262" s="2"/>
      <c r="B262" s="2"/>
      <c r="C262" s="243"/>
      <c r="D262" s="244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ht="22.5" customHeight="1">
      <c r="A263" s="2"/>
      <c r="B263" s="2"/>
      <c r="C263" s="243"/>
      <c r="D263" s="244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ht="22.5" customHeight="1">
      <c r="A264" s="2"/>
      <c r="B264" s="2"/>
      <c r="C264" s="243"/>
      <c r="D264" s="244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ht="22.5" customHeight="1">
      <c r="A265" s="2"/>
      <c r="B265" s="2"/>
      <c r="C265" s="243"/>
      <c r="D265" s="244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ht="22.5" customHeight="1">
      <c r="A266" s="2"/>
      <c r="B266" s="2"/>
      <c r="C266" s="243"/>
      <c r="D266" s="244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ht="22.5" customHeight="1">
      <c r="A267" s="2"/>
      <c r="B267" s="2"/>
      <c r="C267" s="243"/>
      <c r="D267" s="244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ht="22.5" customHeight="1">
      <c r="A268" s="2"/>
      <c r="B268" s="2"/>
      <c r="C268" s="243"/>
      <c r="D268" s="244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ht="22.5" customHeight="1">
      <c r="A269" s="2"/>
      <c r="B269" s="2"/>
      <c r="C269" s="243"/>
      <c r="D269" s="244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ht="22.5" customHeight="1">
      <c r="A270" s="2"/>
      <c r="B270" s="2"/>
      <c r="C270" s="243"/>
      <c r="D270" s="244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ht="22.5" customHeight="1">
      <c r="A271" s="2"/>
      <c r="B271" s="2"/>
      <c r="C271" s="243"/>
      <c r="D271" s="244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ht="22.5" customHeight="1">
      <c r="A272" s="2"/>
      <c r="B272" s="2"/>
      <c r="C272" s="243"/>
      <c r="D272" s="244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ht="22.5" customHeight="1">
      <c r="A273" s="2"/>
      <c r="B273" s="2"/>
      <c r="C273" s="243"/>
      <c r="D273" s="244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ht="22.5" customHeight="1">
      <c r="A274" s="2"/>
      <c r="B274" s="2"/>
      <c r="C274" s="243"/>
      <c r="D274" s="244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ht="22.5" customHeight="1">
      <c r="A275" s="2"/>
      <c r="B275" s="2"/>
      <c r="C275" s="243"/>
      <c r="D275" s="244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ht="22.5" customHeight="1">
      <c r="A276" s="2"/>
      <c r="B276" s="2"/>
      <c r="C276" s="243"/>
      <c r="D276" s="244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ht="22.5" customHeight="1">
      <c r="A277" s="2"/>
      <c r="B277" s="2"/>
      <c r="C277" s="243"/>
      <c r="D277" s="244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ht="22.5" customHeight="1">
      <c r="A278" s="2"/>
      <c r="B278" s="2"/>
      <c r="C278" s="243"/>
      <c r="D278" s="244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ht="22.5" customHeight="1">
      <c r="A279" s="2"/>
      <c r="B279" s="2"/>
      <c r="C279" s="243"/>
      <c r="D279" s="244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ht="22.5" customHeight="1">
      <c r="A280" s="2"/>
      <c r="B280" s="2"/>
      <c r="C280" s="243"/>
      <c r="D280" s="244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ht="22.5" customHeight="1">
      <c r="A281" s="2"/>
      <c r="B281" s="2"/>
      <c r="C281" s="243"/>
      <c r="D281" s="244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ht="22.5" customHeight="1">
      <c r="A282" s="2"/>
      <c r="B282" s="2"/>
      <c r="C282" s="243"/>
      <c r="D282" s="244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ht="22.5" customHeight="1">
      <c r="A283" s="2"/>
      <c r="B283" s="2"/>
      <c r="C283" s="243"/>
      <c r="D283" s="244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ht="22.5" customHeight="1">
      <c r="A284" s="2"/>
      <c r="B284" s="2"/>
      <c r="C284" s="243"/>
      <c r="D284" s="244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ht="22.5" customHeight="1">
      <c r="A285" s="2"/>
      <c r="B285" s="2"/>
      <c r="C285" s="243"/>
      <c r="D285" s="244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ht="22.5" customHeight="1">
      <c r="A286" s="2"/>
      <c r="B286" s="2"/>
      <c r="C286" s="243"/>
      <c r="D286" s="244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ht="22.5" customHeight="1">
      <c r="A287" s="2"/>
      <c r="B287" s="2"/>
      <c r="C287" s="243"/>
      <c r="D287" s="244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ht="22.5" customHeight="1">
      <c r="A288" s="2"/>
      <c r="B288" s="2"/>
      <c r="C288" s="243"/>
      <c r="D288" s="244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ht="22.5" customHeight="1">
      <c r="A289" s="2"/>
      <c r="B289" s="2"/>
      <c r="C289" s="243"/>
      <c r="D289" s="244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ht="22.5" customHeight="1">
      <c r="A290" s="2"/>
      <c r="B290" s="2"/>
      <c r="C290" s="243"/>
      <c r="D290" s="244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ht="22.5" customHeight="1">
      <c r="A291" s="2"/>
      <c r="B291" s="2"/>
      <c r="C291" s="243"/>
      <c r="D291" s="244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ht="22.5" customHeight="1">
      <c r="A292" s="2"/>
      <c r="B292" s="2"/>
      <c r="C292" s="243"/>
      <c r="D292" s="244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ht="22.5" customHeight="1">
      <c r="A293" s="2"/>
      <c r="B293" s="2"/>
      <c r="C293" s="243"/>
      <c r="D293" s="244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ht="22.5" customHeight="1">
      <c r="A294" s="2"/>
      <c r="B294" s="2"/>
      <c r="C294" s="243"/>
      <c r="D294" s="244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ht="22.5" customHeight="1">
      <c r="A295" s="2"/>
      <c r="B295" s="2"/>
      <c r="C295" s="243"/>
      <c r="D295" s="244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ht="22.5" customHeight="1">
      <c r="A296" s="2"/>
      <c r="B296" s="2"/>
      <c r="C296" s="243"/>
      <c r="D296" s="244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ht="22.5" customHeight="1">
      <c r="A297" s="2"/>
      <c r="B297" s="2"/>
      <c r="C297" s="243"/>
      <c r="D297" s="244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ht="22.5" customHeight="1">
      <c r="A298" s="2"/>
      <c r="B298" s="2"/>
      <c r="C298" s="243"/>
      <c r="D298" s="244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ht="22.5" customHeight="1">
      <c r="A299" s="2"/>
      <c r="B299" s="2"/>
      <c r="C299" s="243"/>
      <c r="D299" s="244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ht="22.5" customHeight="1">
      <c r="A300" s="2"/>
      <c r="B300" s="2"/>
      <c r="C300" s="243"/>
      <c r="D300" s="244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ht="22.5" customHeight="1">
      <c r="A301" s="2"/>
      <c r="B301" s="2"/>
      <c r="C301" s="243"/>
      <c r="D301" s="244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ht="22.5" customHeight="1">
      <c r="A302" s="2"/>
      <c r="B302" s="2"/>
      <c r="C302" s="243"/>
      <c r="D302" s="244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ht="22.5" customHeight="1">
      <c r="A303" s="2"/>
      <c r="B303" s="2"/>
      <c r="C303" s="243"/>
      <c r="D303" s="244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ht="22.5" customHeight="1">
      <c r="A304" s="2"/>
      <c r="B304" s="2"/>
      <c r="C304" s="243"/>
      <c r="D304" s="244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ht="22.5" customHeight="1">
      <c r="A305" s="2"/>
      <c r="B305" s="2"/>
      <c r="C305" s="243"/>
      <c r="D305" s="244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ht="22.5" customHeight="1">
      <c r="A306" s="2"/>
      <c r="B306" s="2"/>
      <c r="C306" s="243"/>
      <c r="D306" s="244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ht="22.5" customHeight="1">
      <c r="A307" s="2"/>
      <c r="B307" s="2"/>
      <c r="C307" s="243"/>
      <c r="D307" s="244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ht="22.5" customHeight="1">
      <c r="A308" s="2"/>
      <c r="B308" s="2"/>
      <c r="C308" s="243"/>
      <c r="D308" s="244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ht="22.5" customHeight="1">
      <c r="A309" s="2"/>
      <c r="B309" s="2"/>
      <c r="C309" s="243"/>
      <c r="D309" s="244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ht="22.5" customHeight="1">
      <c r="A310" s="2"/>
      <c r="B310" s="2"/>
      <c r="C310" s="243"/>
      <c r="D310" s="244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ht="22.5" customHeight="1">
      <c r="A311" s="2"/>
      <c r="B311" s="2"/>
      <c r="C311" s="243"/>
      <c r="D311" s="244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ht="22.5" customHeight="1">
      <c r="A312" s="2"/>
      <c r="B312" s="2"/>
      <c r="C312" s="243"/>
      <c r="D312" s="244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ht="22.5" customHeight="1">
      <c r="A313" s="2"/>
      <c r="B313" s="2"/>
      <c r="C313" s="243"/>
      <c r="D313" s="244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ht="22.5" customHeight="1">
      <c r="A314" s="2"/>
      <c r="B314" s="2"/>
      <c r="C314" s="243"/>
      <c r="D314" s="244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ht="22.5" customHeight="1">
      <c r="A315" s="2"/>
      <c r="B315" s="2"/>
      <c r="C315" s="243"/>
      <c r="D315" s="244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ht="22.5" customHeight="1">
      <c r="A316" s="2"/>
      <c r="B316" s="2"/>
      <c r="C316" s="243"/>
      <c r="D316" s="244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ht="22.5" customHeight="1">
      <c r="A317" s="2"/>
      <c r="B317" s="2"/>
      <c r="C317" s="243"/>
      <c r="D317" s="244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ht="22.5" customHeight="1">
      <c r="A318" s="2"/>
      <c r="B318" s="2"/>
      <c r="C318" s="243"/>
      <c r="D318" s="244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ht="22.5" customHeight="1">
      <c r="A319" s="2"/>
      <c r="B319" s="2"/>
      <c r="C319" s="243"/>
      <c r="D319" s="244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ht="22.5" customHeight="1">
      <c r="A320" s="2"/>
      <c r="B320" s="2"/>
      <c r="C320" s="243"/>
      <c r="D320" s="244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ht="22.5" customHeight="1">
      <c r="A321" s="2"/>
      <c r="B321" s="2"/>
      <c r="C321" s="243"/>
      <c r="D321" s="244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ht="22.5" customHeight="1">
      <c r="A322" s="2"/>
      <c r="B322" s="2"/>
      <c r="C322" s="243"/>
      <c r="D322" s="244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ht="22.5" customHeight="1">
      <c r="A323" s="2"/>
      <c r="B323" s="2"/>
      <c r="C323" s="243"/>
      <c r="D323" s="244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ht="22.5" customHeight="1">
      <c r="A324" s="2"/>
      <c r="B324" s="2"/>
      <c r="C324" s="243"/>
      <c r="D324" s="244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ht="22.5" customHeight="1">
      <c r="A325" s="2"/>
      <c r="B325" s="2"/>
      <c r="C325" s="243"/>
      <c r="D325" s="244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ht="22.5" customHeight="1">
      <c r="A326" s="2"/>
      <c r="B326" s="2"/>
      <c r="C326" s="243"/>
      <c r="D326" s="244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ht="22.5" customHeight="1">
      <c r="A327" s="2"/>
      <c r="B327" s="2"/>
      <c r="C327" s="243"/>
      <c r="D327" s="244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ht="22.5" customHeight="1">
      <c r="A328" s="2"/>
      <c r="B328" s="2"/>
      <c r="C328" s="243"/>
      <c r="D328" s="244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ht="22.5" customHeight="1">
      <c r="A329" s="2"/>
      <c r="B329" s="2"/>
      <c r="C329" s="243"/>
      <c r="D329" s="244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ht="22.5" customHeight="1">
      <c r="A330" s="2"/>
      <c r="B330" s="2"/>
      <c r="C330" s="243"/>
      <c r="D330" s="244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ht="22.5" customHeight="1">
      <c r="A331" s="2"/>
      <c r="B331" s="2"/>
      <c r="C331" s="243"/>
      <c r="D331" s="244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ht="22.5" customHeight="1">
      <c r="A332" s="2"/>
      <c r="B332" s="2"/>
      <c r="C332" s="243"/>
      <c r="D332" s="244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ht="22.5" customHeight="1">
      <c r="A333" s="2"/>
      <c r="B333" s="2"/>
      <c r="C333" s="243"/>
      <c r="D333" s="244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ht="22.5" customHeight="1">
      <c r="A334" s="2"/>
      <c r="B334" s="2"/>
      <c r="C334" s="243"/>
      <c r="D334" s="244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ht="22.5" customHeight="1">
      <c r="A335" s="2"/>
      <c r="B335" s="2"/>
      <c r="C335" s="243"/>
      <c r="D335" s="244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ht="22.5" customHeight="1">
      <c r="A336" s="2"/>
      <c r="B336" s="2"/>
      <c r="C336" s="243"/>
      <c r="D336" s="244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ht="22.5" customHeight="1">
      <c r="A337" s="2"/>
      <c r="B337" s="2"/>
      <c r="C337" s="243"/>
      <c r="D337" s="244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ht="22.5" customHeight="1">
      <c r="A338" s="2"/>
      <c r="B338" s="2"/>
      <c r="C338" s="243"/>
      <c r="D338" s="244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ht="22.5" customHeight="1">
      <c r="A339" s="2"/>
      <c r="B339" s="2"/>
      <c r="C339" s="243"/>
      <c r="D339" s="244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ht="22.5" customHeight="1">
      <c r="A340" s="2"/>
      <c r="B340" s="2"/>
      <c r="C340" s="243"/>
      <c r="D340" s="244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ht="22.5" customHeight="1">
      <c r="A341" s="2"/>
      <c r="B341" s="2"/>
      <c r="C341" s="243"/>
      <c r="D341" s="244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ht="22.5" customHeight="1">
      <c r="A342" s="2"/>
      <c r="B342" s="2"/>
      <c r="C342" s="243"/>
      <c r="D342" s="244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ht="22.5" customHeight="1">
      <c r="A343" s="2"/>
      <c r="B343" s="2"/>
      <c r="C343" s="243"/>
      <c r="D343" s="244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ht="22.5" customHeight="1">
      <c r="A344" s="2"/>
      <c r="B344" s="2"/>
      <c r="C344" s="243"/>
      <c r="D344" s="244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ht="22.5" customHeight="1">
      <c r="A345" s="2"/>
      <c r="B345" s="2"/>
      <c r="C345" s="243"/>
      <c r="D345" s="244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ht="22.5" customHeight="1">
      <c r="A346" s="2"/>
      <c r="B346" s="2"/>
      <c r="C346" s="243"/>
      <c r="D346" s="244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ht="22.5" customHeight="1">
      <c r="A347" s="2"/>
      <c r="B347" s="2"/>
      <c r="C347" s="243"/>
      <c r="D347" s="244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ht="22.5" customHeight="1">
      <c r="A348" s="2"/>
      <c r="B348" s="2"/>
      <c r="C348" s="243"/>
      <c r="D348" s="244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ht="22.5" customHeight="1">
      <c r="A349" s="2"/>
      <c r="B349" s="2"/>
      <c r="C349" s="243"/>
      <c r="D349" s="244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ht="22.5" customHeight="1">
      <c r="A350" s="2"/>
      <c r="B350" s="2"/>
      <c r="C350" s="243"/>
      <c r="D350" s="244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ht="22.5" customHeight="1">
      <c r="A351" s="2"/>
      <c r="B351" s="2"/>
      <c r="C351" s="243"/>
      <c r="D351" s="244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ht="22.5" customHeight="1">
      <c r="A352" s="2"/>
      <c r="B352" s="2"/>
      <c r="C352" s="243"/>
      <c r="D352" s="244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ht="22.5" customHeight="1">
      <c r="A353" s="2"/>
      <c r="B353" s="2"/>
      <c r="C353" s="243"/>
      <c r="D353" s="244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ht="22.5" customHeight="1">
      <c r="A354" s="2"/>
      <c r="B354" s="2"/>
      <c r="C354" s="243"/>
      <c r="D354" s="244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ht="22.5" customHeight="1">
      <c r="A355" s="2"/>
      <c r="B355" s="2"/>
      <c r="C355" s="243"/>
      <c r="D355" s="244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ht="22.5" customHeight="1">
      <c r="A356" s="2"/>
      <c r="B356" s="2"/>
      <c r="C356" s="243"/>
      <c r="D356" s="244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ht="22.5" customHeight="1">
      <c r="A357" s="2"/>
      <c r="B357" s="2"/>
      <c r="C357" s="243"/>
      <c r="D357" s="244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ht="22.5" customHeight="1">
      <c r="A358" s="2"/>
      <c r="B358" s="2"/>
      <c r="C358" s="243"/>
      <c r="D358" s="244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ht="22.5" customHeight="1">
      <c r="A359" s="2"/>
      <c r="B359" s="2"/>
      <c r="C359" s="243"/>
      <c r="D359" s="244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ht="22.5" customHeight="1">
      <c r="A360" s="2"/>
      <c r="B360" s="2"/>
      <c r="C360" s="243"/>
      <c r="D360" s="244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ht="22.5" customHeight="1">
      <c r="A361" s="2"/>
      <c r="B361" s="2"/>
      <c r="C361" s="243"/>
      <c r="D361" s="244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ht="22.5" customHeight="1">
      <c r="A362" s="2"/>
      <c r="B362" s="2"/>
      <c r="C362" s="243"/>
      <c r="D362" s="244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ht="22.5" customHeight="1">
      <c r="A363" s="2"/>
      <c r="B363" s="2"/>
      <c r="C363" s="243"/>
      <c r="D363" s="244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ht="22.5" customHeight="1">
      <c r="A364" s="2"/>
      <c r="B364" s="2"/>
      <c r="C364" s="243"/>
      <c r="D364" s="244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ht="22.5" customHeight="1">
      <c r="A365" s="2"/>
      <c r="B365" s="2"/>
      <c r="C365" s="243"/>
      <c r="D365" s="244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ht="22.5" customHeight="1">
      <c r="A366" s="2"/>
      <c r="B366" s="2"/>
      <c r="C366" s="243"/>
      <c r="D366" s="244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ht="22.5" customHeight="1">
      <c r="A367" s="2"/>
      <c r="B367" s="2"/>
      <c r="C367" s="243"/>
      <c r="D367" s="244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ht="22.5" customHeight="1">
      <c r="A368" s="2"/>
      <c r="B368" s="2"/>
      <c r="C368" s="243"/>
      <c r="D368" s="244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ht="22.5" customHeight="1">
      <c r="A369" s="2"/>
      <c r="B369" s="2"/>
      <c r="C369" s="243"/>
      <c r="D369" s="244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ht="22.5" customHeight="1">
      <c r="A370" s="2"/>
      <c r="B370" s="2"/>
      <c r="C370" s="243"/>
      <c r="D370" s="244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ht="22.5" customHeight="1">
      <c r="A371" s="2"/>
      <c r="B371" s="2"/>
      <c r="C371" s="243"/>
      <c r="D371" s="244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ht="22.5" customHeight="1">
      <c r="A372" s="2"/>
      <c r="B372" s="2"/>
      <c r="C372" s="243"/>
      <c r="D372" s="244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ht="22.5" customHeight="1">
      <c r="A373" s="2"/>
      <c r="B373" s="2"/>
      <c r="C373" s="243"/>
      <c r="D373" s="244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ht="22.5" customHeight="1">
      <c r="A374" s="2"/>
      <c r="B374" s="2"/>
      <c r="C374" s="243"/>
      <c r="D374" s="244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ht="22.5" customHeight="1">
      <c r="A375" s="2"/>
      <c r="B375" s="2"/>
      <c r="C375" s="243"/>
      <c r="D375" s="244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ht="22.5" customHeight="1">
      <c r="A376" s="2"/>
      <c r="B376" s="2"/>
      <c r="C376" s="243"/>
      <c r="D376" s="244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ht="22.5" customHeight="1">
      <c r="A377" s="2"/>
      <c r="B377" s="2"/>
      <c r="C377" s="243"/>
      <c r="D377" s="244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ht="22.5" customHeight="1">
      <c r="A378" s="2"/>
      <c r="B378" s="2"/>
      <c r="C378" s="243"/>
      <c r="D378" s="244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ht="22.5" customHeight="1">
      <c r="A379" s="2"/>
      <c r="B379" s="2"/>
      <c r="C379" s="243"/>
      <c r="D379" s="244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ht="22.5" customHeight="1">
      <c r="A380" s="2"/>
      <c r="B380" s="2"/>
      <c r="C380" s="243"/>
      <c r="D380" s="244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ht="22.5" customHeight="1">
      <c r="A381" s="2"/>
      <c r="B381" s="2"/>
      <c r="C381" s="243"/>
      <c r="D381" s="244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ht="22.5" customHeight="1">
      <c r="A382" s="2"/>
      <c r="B382" s="2"/>
      <c r="C382" s="243"/>
      <c r="D382" s="244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ht="22.5" customHeight="1">
      <c r="A383" s="2"/>
      <c r="B383" s="2"/>
      <c r="C383" s="243"/>
      <c r="D383" s="244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ht="22.5" customHeight="1">
      <c r="A384" s="2"/>
      <c r="B384" s="2"/>
      <c r="C384" s="243"/>
      <c r="D384" s="244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ht="22.5" customHeight="1">
      <c r="A385" s="2"/>
      <c r="B385" s="2"/>
      <c r="C385" s="243"/>
      <c r="D385" s="244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ht="22.5" customHeight="1">
      <c r="A386" s="2"/>
      <c r="B386" s="2"/>
      <c r="C386" s="243"/>
      <c r="D386" s="244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ht="22.5" customHeight="1">
      <c r="A387" s="2"/>
      <c r="B387" s="2"/>
      <c r="C387" s="243"/>
      <c r="D387" s="244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ht="22.5" customHeight="1">
      <c r="A388" s="2"/>
      <c r="B388" s="2"/>
      <c r="C388" s="243"/>
      <c r="D388" s="244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ht="22.5" customHeight="1">
      <c r="A389" s="2"/>
      <c r="B389" s="2"/>
      <c r="C389" s="243"/>
      <c r="D389" s="244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ht="22.5" customHeight="1">
      <c r="A390" s="2"/>
      <c r="B390" s="2"/>
      <c r="C390" s="243"/>
      <c r="D390" s="244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ht="22.5" customHeight="1">
      <c r="A391" s="2"/>
      <c r="B391" s="2"/>
      <c r="C391" s="243"/>
      <c r="D391" s="244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ht="22.5" customHeight="1">
      <c r="A392" s="2"/>
      <c r="B392" s="2"/>
      <c r="C392" s="243"/>
      <c r="D392" s="244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ht="22.5" customHeight="1">
      <c r="A393" s="2"/>
      <c r="B393" s="2"/>
      <c r="C393" s="243"/>
      <c r="D393" s="244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ht="22.5" customHeight="1">
      <c r="A394" s="2"/>
      <c r="B394" s="2"/>
      <c r="C394" s="243"/>
      <c r="D394" s="244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ht="22.5" customHeight="1">
      <c r="A395" s="2"/>
      <c r="B395" s="2"/>
      <c r="C395" s="243"/>
      <c r="D395" s="244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ht="22.5" customHeight="1">
      <c r="A396" s="2"/>
      <c r="B396" s="2"/>
      <c r="C396" s="243"/>
      <c r="D396" s="244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ht="22.5" customHeight="1">
      <c r="A397" s="2"/>
      <c r="B397" s="2"/>
      <c r="C397" s="243"/>
      <c r="D397" s="244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ht="22.5" customHeight="1">
      <c r="A398" s="2"/>
      <c r="B398" s="2"/>
      <c r="C398" s="243"/>
      <c r="D398" s="244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ht="22.5" customHeight="1">
      <c r="A399" s="2"/>
      <c r="B399" s="2"/>
      <c r="C399" s="243"/>
      <c r="D399" s="244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ht="22.5" customHeight="1">
      <c r="A400" s="2"/>
      <c r="B400" s="2"/>
      <c r="C400" s="243"/>
      <c r="D400" s="244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ht="22.5" customHeight="1">
      <c r="A401" s="2"/>
      <c r="B401" s="2"/>
      <c r="C401" s="243"/>
      <c r="D401" s="244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ht="22.5" customHeight="1">
      <c r="A402" s="2"/>
      <c r="B402" s="2"/>
      <c r="C402" s="243"/>
      <c r="D402" s="244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ht="22.5" customHeight="1">
      <c r="A403" s="2"/>
      <c r="B403" s="2"/>
      <c r="C403" s="243"/>
      <c r="D403" s="244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ht="22.5" customHeight="1">
      <c r="A404" s="2"/>
      <c r="B404" s="2"/>
      <c r="C404" s="243"/>
      <c r="D404" s="244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ht="22.5" customHeight="1">
      <c r="A405" s="2"/>
      <c r="B405" s="2"/>
      <c r="C405" s="243"/>
      <c r="D405" s="244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ht="22.5" customHeight="1">
      <c r="A406" s="2"/>
      <c r="B406" s="2"/>
      <c r="C406" s="243"/>
      <c r="D406" s="244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ht="22.5" customHeight="1">
      <c r="A407" s="2"/>
      <c r="B407" s="2"/>
      <c r="C407" s="243"/>
      <c r="D407" s="244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ht="22.5" customHeight="1">
      <c r="A408" s="2"/>
      <c r="B408" s="2"/>
      <c r="C408" s="243"/>
      <c r="D408" s="244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ht="22.5" customHeight="1">
      <c r="A409" s="2"/>
      <c r="B409" s="2"/>
      <c r="C409" s="243"/>
      <c r="D409" s="244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ht="22.5" customHeight="1">
      <c r="A410" s="2"/>
      <c r="B410" s="2"/>
      <c r="C410" s="243"/>
      <c r="D410" s="244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ht="22.5" customHeight="1">
      <c r="A411" s="2"/>
      <c r="B411" s="2"/>
      <c r="C411" s="243"/>
      <c r="D411" s="244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ht="22.5" customHeight="1">
      <c r="A412" s="2"/>
      <c r="B412" s="2"/>
      <c r="C412" s="243"/>
      <c r="D412" s="244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ht="22.5" customHeight="1">
      <c r="A413" s="2"/>
      <c r="B413" s="2"/>
      <c r="C413" s="243"/>
      <c r="D413" s="244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ht="22.5" customHeight="1">
      <c r="A414" s="2"/>
      <c r="B414" s="2"/>
      <c r="C414" s="243"/>
      <c r="D414" s="244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ht="22.5" customHeight="1">
      <c r="A415" s="2"/>
      <c r="B415" s="2"/>
      <c r="C415" s="243"/>
      <c r="D415" s="244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ht="22.5" customHeight="1">
      <c r="A416" s="2"/>
      <c r="B416" s="2"/>
      <c r="C416" s="243"/>
      <c r="D416" s="244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ht="22.5" customHeight="1">
      <c r="A417" s="2"/>
      <c r="B417" s="2"/>
      <c r="C417" s="243"/>
      <c r="D417" s="244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ht="22.5" customHeight="1">
      <c r="A418" s="2"/>
      <c r="B418" s="2"/>
      <c r="C418" s="243"/>
      <c r="D418" s="244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ht="22.5" customHeight="1">
      <c r="A419" s="2"/>
      <c r="B419" s="2"/>
      <c r="C419" s="243"/>
      <c r="D419" s="244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ht="22.5" customHeight="1">
      <c r="A420" s="2"/>
      <c r="B420" s="2"/>
      <c r="C420" s="243"/>
      <c r="D420" s="244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ht="22.5" customHeight="1">
      <c r="A421" s="2"/>
      <c r="B421" s="2"/>
      <c r="C421" s="243"/>
      <c r="D421" s="244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ht="22.5" customHeight="1">
      <c r="A422" s="2"/>
      <c r="B422" s="2"/>
      <c r="C422" s="243"/>
      <c r="D422" s="244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ht="22.5" customHeight="1">
      <c r="A423" s="2"/>
      <c r="B423" s="2"/>
      <c r="C423" s="243"/>
      <c r="D423" s="244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ht="22.5" customHeight="1">
      <c r="A424" s="2"/>
      <c r="B424" s="2"/>
      <c r="C424" s="243"/>
      <c r="D424" s="244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ht="22.5" customHeight="1">
      <c r="A425" s="2"/>
      <c r="B425" s="2"/>
      <c r="C425" s="243"/>
      <c r="D425" s="244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ht="22.5" customHeight="1">
      <c r="A426" s="2"/>
      <c r="B426" s="2"/>
      <c r="C426" s="243"/>
      <c r="D426" s="244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ht="22.5" customHeight="1">
      <c r="A427" s="2"/>
      <c r="B427" s="2"/>
      <c r="C427" s="243"/>
      <c r="D427" s="244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ht="22.5" customHeight="1">
      <c r="A428" s="2"/>
      <c r="B428" s="2"/>
      <c r="C428" s="243"/>
      <c r="D428" s="244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ht="22.5" customHeight="1">
      <c r="A429" s="2"/>
      <c r="B429" s="2"/>
      <c r="C429" s="243"/>
      <c r="D429" s="244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ht="22.5" customHeight="1">
      <c r="A430" s="2"/>
      <c r="B430" s="2"/>
      <c r="C430" s="243"/>
      <c r="D430" s="244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ht="22.5" customHeight="1">
      <c r="A431" s="2"/>
      <c r="B431" s="2"/>
      <c r="C431" s="243"/>
      <c r="D431" s="244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ht="22.5" customHeight="1">
      <c r="A432" s="2"/>
      <c r="B432" s="2"/>
      <c r="C432" s="243"/>
      <c r="D432" s="244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ht="22.5" customHeight="1">
      <c r="A433" s="2"/>
      <c r="B433" s="2"/>
      <c r="C433" s="243"/>
      <c r="D433" s="244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ht="22.5" customHeight="1">
      <c r="A434" s="2"/>
      <c r="B434" s="2"/>
      <c r="C434" s="243"/>
      <c r="D434" s="244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ht="22.5" customHeight="1">
      <c r="A435" s="2"/>
      <c r="B435" s="2"/>
      <c r="C435" s="243"/>
      <c r="D435" s="244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ht="22.5" customHeight="1">
      <c r="A436" s="2"/>
      <c r="B436" s="2"/>
      <c r="C436" s="243"/>
      <c r="D436" s="244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ht="22.5" customHeight="1">
      <c r="A437" s="2"/>
      <c r="B437" s="2"/>
      <c r="C437" s="243"/>
      <c r="D437" s="244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ht="22.5" customHeight="1">
      <c r="A438" s="2"/>
      <c r="B438" s="2"/>
      <c r="C438" s="243"/>
      <c r="D438" s="244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ht="22.5" customHeight="1">
      <c r="A439" s="2"/>
      <c r="B439" s="2"/>
      <c r="C439" s="243"/>
      <c r="D439" s="244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ht="22.5" customHeight="1">
      <c r="A440" s="2"/>
      <c r="B440" s="2"/>
      <c r="C440" s="243"/>
      <c r="D440" s="244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ht="22.5" customHeight="1">
      <c r="A441" s="2"/>
      <c r="B441" s="2"/>
      <c r="C441" s="243"/>
      <c r="D441" s="244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ht="22.5" customHeight="1">
      <c r="A442" s="2"/>
      <c r="B442" s="2"/>
      <c r="C442" s="243"/>
      <c r="D442" s="244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ht="22.5" customHeight="1">
      <c r="A443" s="2"/>
      <c r="B443" s="2"/>
      <c r="C443" s="243"/>
      <c r="D443" s="244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ht="22.5" customHeight="1">
      <c r="A444" s="2"/>
      <c r="B444" s="2"/>
      <c r="C444" s="243"/>
      <c r="D444" s="244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ht="22.5" customHeight="1">
      <c r="A445" s="2"/>
      <c r="B445" s="2"/>
      <c r="C445" s="243"/>
      <c r="D445" s="244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ht="22.5" customHeight="1">
      <c r="A446" s="2"/>
      <c r="B446" s="2"/>
      <c r="C446" s="243"/>
      <c r="D446" s="244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ht="22.5" customHeight="1">
      <c r="A447" s="2"/>
      <c r="B447" s="2"/>
      <c r="C447" s="243"/>
      <c r="D447" s="244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ht="22.5" customHeight="1">
      <c r="A448" s="2"/>
      <c r="B448" s="2"/>
      <c r="C448" s="243"/>
      <c r="D448" s="244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ht="22.5" customHeight="1">
      <c r="A449" s="2"/>
      <c r="B449" s="2"/>
      <c r="C449" s="243"/>
      <c r="D449" s="244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ht="22.5" customHeight="1">
      <c r="A450" s="2"/>
      <c r="B450" s="2"/>
      <c r="C450" s="243"/>
      <c r="D450" s="244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ht="22.5" customHeight="1">
      <c r="A451" s="2"/>
      <c r="B451" s="2"/>
      <c r="C451" s="243"/>
      <c r="D451" s="244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ht="22.5" customHeight="1">
      <c r="A452" s="2"/>
      <c r="B452" s="2"/>
      <c r="C452" s="243"/>
      <c r="D452" s="244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ht="22.5" customHeight="1">
      <c r="A453" s="2"/>
      <c r="B453" s="2"/>
      <c r="C453" s="243"/>
      <c r="D453" s="244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ht="22.5" customHeight="1">
      <c r="A454" s="2"/>
      <c r="B454" s="2"/>
      <c r="C454" s="243"/>
      <c r="D454" s="244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ht="22.5" customHeight="1">
      <c r="A455" s="2"/>
      <c r="B455" s="2"/>
      <c r="C455" s="243"/>
      <c r="D455" s="244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ht="22.5" customHeight="1">
      <c r="A456" s="2"/>
      <c r="B456" s="2"/>
      <c r="C456" s="243"/>
      <c r="D456" s="244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ht="22.5" customHeight="1">
      <c r="A457" s="2"/>
      <c r="B457" s="2"/>
      <c r="C457" s="243"/>
      <c r="D457" s="244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ht="22.5" customHeight="1">
      <c r="A458" s="2"/>
      <c r="B458" s="2"/>
      <c r="C458" s="243"/>
      <c r="D458" s="244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ht="22.5" customHeight="1">
      <c r="A459" s="2"/>
      <c r="B459" s="2"/>
      <c r="C459" s="243"/>
      <c r="D459" s="244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ht="22.5" customHeight="1">
      <c r="A460" s="2"/>
      <c r="B460" s="2"/>
      <c r="C460" s="243"/>
      <c r="D460" s="244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ht="22.5" customHeight="1">
      <c r="A461" s="2"/>
      <c r="B461" s="2"/>
      <c r="C461" s="243"/>
      <c r="D461" s="244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ht="22.5" customHeight="1">
      <c r="A462" s="2"/>
      <c r="B462" s="2"/>
      <c r="C462" s="243"/>
      <c r="D462" s="244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ht="22.5" customHeight="1">
      <c r="A463" s="2"/>
      <c r="B463" s="2"/>
      <c r="C463" s="243"/>
      <c r="D463" s="244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ht="22.5" customHeight="1">
      <c r="A464" s="2"/>
      <c r="B464" s="2"/>
      <c r="C464" s="243"/>
      <c r="D464" s="244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ht="22.5" customHeight="1">
      <c r="A465" s="2"/>
      <c r="B465" s="2"/>
      <c r="C465" s="243"/>
      <c r="D465" s="244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ht="22.5" customHeight="1">
      <c r="A466" s="2"/>
      <c r="B466" s="2"/>
      <c r="C466" s="243"/>
      <c r="D466" s="244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ht="22.5" customHeight="1">
      <c r="A467" s="2"/>
      <c r="B467" s="2"/>
      <c r="C467" s="243"/>
      <c r="D467" s="244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ht="22.5" customHeight="1">
      <c r="A468" s="2"/>
      <c r="B468" s="2"/>
      <c r="C468" s="243"/>
      <c r="D468" s="244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ht="22.5" customHeight="1">
      <c r="A469" s="2"/>
      <c r="B469" s="2"/>
      <c r="C469" s="243"/>
      <c r="D469" s="244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ht="22.5" customHeight="1">
      <c r="A470" s="2"/>
      <c r="B470" s="2"/>
      <c r="C470" s="243"/>
      <c r="D470" s="244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ht="22.5" customHeight="1">
      <c r="A471" s="2"/>
      <c r="B471" s="2"/>
      <c r="C471" s="243"/>
      <c r="D471" s="244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ht="22.5" customHeight="1">
      <c r="A472" s="2"/>
      <c r="B472" s="2"/>
      <c r="C472" s="243"/>
      <c r="D472" s="244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ht="22.5" customHeight="1">
      <c r="A473" s="2"/>
      <c r="B473" s="2"/>
      <c r="C473" s="243"/>
      <c r="D473" s="244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ht="22.5" customHeight="1">
      <c r="A474" s="2"/>
      <c r="B474" s="2"/>
      <c r="C474" s="243"/>
      <c r="D474" s="244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ht="22.5" customHeight="1">
      <c r="A475" s="2"/>
      <c r="B475" s="2"/>
      <c r="C475" s="243"/>
      <c r="D475" s="244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ht="22.5" customHeight="1">
      <c r="A476" s="2"/>
      <c r="B476" s="2"/>
      <c r="C476" s="243"/>
      <c r="D476" s="244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ht="22.5" customHeight="1">
      <c r="A477" s="2"/>
      <c r="B477" s="2"/>
      <c r="C477" s="243"/>
      <c r="D477" s="244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ht="22.5" customHeight="1">
      <c r="A478" s="2"/>
      <c r="B478" s="2"/>
      <c r="C478" s="243"/>
      <c r="D478" s="244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ht="22.5" customHeight="1">
      <c r="A479" s="2"/>
      <c r="B479" s="2"/>
      <c r="C479" s="243"/>
      <c r="D479" s="244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ht="22.5" customHeight="1">
      <c r="A480" s="2"/>
      <c r="B480" s="2"/>
      <c r="C480" s="243"/>
      <c r="D480" s="244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ht="22.5" customHeight="1">
      <c r="A481" s="2"/>
      <c r="B481" s="2"/>
      <c r="C481" s="243"/>
      <c r="D481" s="244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ht="22.5" customHeight="1">
      <c r="A482" s="2"/>
      <c r="B482" s="2"/>
      <c r="C482" s="243"/>
      <c r="D482" s="244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ht="22.5" customHeight="1">
      <c r="A483" s="2"/>
      <c r="B483" s="2"/>
      <c r="C483" s="243"/>
      <c r="D483" s="244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ht="22.5" customHeight="1">
      <c r="A484" s="2"/>
      <c r="B484" s="2"/>
      <c r="C484" s="243"/>
      <c r="D484" s="244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ht="22.5" customHeight="1">
      <c r="A485" s="2"/>
      <c r="B485" s="2"/>
      <c r="C485" s="243"/>
      <c r="D485" s="244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ht="22.5" customHeight="1">
      <c r="A486" s="2"/>
      <c r="B486" s="2"/>
      <c r="C486" s="243"/>
      <c r="D486" s="244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ht="22.5" customHeight="1">
      <c r="A487" s="2"/>
      <c r="B487" s="2"/>
      <c r="C487" s="243"/>
      <c r="D487" s="244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ht="22.5" customHeight="1">
      <c r="A488" s="2"/>
      <c r="B488" s="2"/>
      <c r="C488" s="243"/>
      <c r="D488" s="244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ht="22.5" customHeight="1">
      <c r="A489" s="2"/>
      <c r="B489" s="2"/>
      <c r="C489" s="243"/>
      <c r="D489" s="244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ht="22.5" customHeight="1">
      <c r="A490" s="2"/>
      <c r="B490" s="2"/>
      <c r="C490" s="243"/>
      <c r="D490" s="244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ht="22.5" customHeight="1">
      <c r="A491" s="2"/>
      <c r="B491" s="2"/>
      <c r="C491" s="243"/>
      <c r="D491" s="244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ht="22.5" customHeight="1">
      <c r="A492" s="2"/>
      <c r="B492" s="2"/>
      <c r="C492" s="243"/>
      <c r="D492" s="244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ht="22.5" customHeight="1">
      <c r="A493" s="2"/>
      <c r="B493" s="2"/>
      <c r="C493" s="243"/>
      <c r="D493" s="244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ht="22.5" customHeight="1">
      <c r="A494" s="2"/>
      <c r="B494" s="2"/>
      <c r="C494" s="243"/>
      <c r="D494" s="244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ht="22.5" customHeight="1">
      <c r="A495" s="2"/>
      <c r="B495" s="2"/>
      <c r="C495" s="243"/>
      <c r="D495" s="244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ht="22.5" customHeight="1">
      <c r="A496" s="2"/>
      <c r="B496" s="2"/>
      <c r="C496" s="243"/>
      <c r="D496" s="244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ht="22.5" customHeight="1">
      <c r="A497" s="2"/>
      <c r="B497" s="2"/>
      <c r="C497" s="243"/>
      <c r="D497" s="244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ht="22.5" customHeight="1">
      <c r="A498" s="2"/>
      <c r="B498" s="2"/>
      <c r="C498" s="243"/>
      <c r="D498" s="244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ht="22.5" customHeight="1">
      <c r="A499" s="2"/>
      <c r="B499" s="2"/>
      <c r="C499" s="243"/>
      <c r="D499" s="244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ht="22.5" customHeight="1">
      <c r="A500" s="2"/>
      <c r="B500" s="2"/>
      <c r="C500" s="243"/>
      <c r="D500" s="244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ht="22.5" customHeight="1">
      <c r="A501" s="2"/>
      <c r="B501" s="2"/>
      <c r="C501" s="243"/>
      <c r="D501" s="244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ht="22.5" customHeight="1">
      <c r="A502" s="2"/>
      <c r="B502" s="2"/>
      <c r="C502" s="243"/>
      <c r="D502" s="244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ht="22.5" customHeight="1">
      <c r="A503" s="2"/>
      <c r="B503" s="2"/>
      <c r="C503" s="243"/>
      <c r="D503" s="244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ht="22.5" customHeight="1">
      <c r="A504" s="2"/>
      <c r="B504" s="2"/>
      <c r="C504" s="243"/>
      <c r="D504" s="244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ht="22.5" customHeight="1">
      <c r="A505" s="2"/>
      <c r="B505" s="2"/>
      <c r="C505" s="243"/>
      <c r="D505" s="244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ht="22.5" customHeight="1">
      <c r="A506" s="2"/>
      <c r="B506" s="2"/>
      <c r="C506" s="243"/>
      <c r="D506" s="244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ht="22.5" customHeight="1">
      <c r="A507" s="2"/>
      <c r="B507" s="2"/>
      <c r="C507" s="243"/>
      <c r="D507" s="244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ht="22.5" customHeight="1">
      <c r="A508" s="2"/>
      <c r="B508" s="2"/>
      <c r="C508" s="243"/>
      <c r="D508" s="244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ht="22.5" customHeight="1">
      <c r="A509" s="2"/>
      <c r="B509" s="2"/>
      <c r="C509" s="243"/>
      <c r="D509" s="244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ht="22.5" customHeight="1">
      <c r="A510" s="2"/>
      <c r="B510" s="2"/>
      <c r="C510" s="243"/>
      <c r="D510" s="244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ht="22.5" customHeight="1">
      <c r="A511" s="2"/>
      <c r="B511" s="2"/>
      <c r="C511" s="243"/>
      <c r="D511" s="244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ht="22.5" customHeight="1">
      <c r="A512" s="2"/>
      <c r="B512" s="2"/>
      <c r="C512" s="243"/>
      <c r="D512" s="244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ht="22.5" customHeight="1">
      <c r="A513" s="2"/>
      <c r="B513" s="2"/>
      <c r="C513" s="243"/>
      <c r="D513" s="244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ht="22.5" customHeight="1">
      <c r="A514" s="2"/>
      <c r="B514" s="2"/>
      <c r="C514" s="243"/>
      <c r="D514" s="244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ht="22.5" customHeight="1">
      <c r="A515" s="2"/>
      <c r="B515" s="2"/>
      <c r="C515" s="243"/>
      <c r="D515" s="244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ht="22.5" customHeight="1">
      <c r="A516" s="2"/>
      <c r="B516" s="2"/>
      <c r="C516" s="243"/>
      <c r="D516" s="244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ht="22.5" customHeight="1">
      <c r="A517" s="2"/>
      <c r="B517" s="2"/>
      <c r="C517" s="243"/>
      <c r="D517" s="244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ht="22.5" customHeight="1">
      <c r="A518" s="2"/>
      <c r="B518" s="2"/>
      <c r="C518" s="243"/>
      <c r="D518" s="244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ht="22.5" customHeight="1">
      <c r="A519" s="2"/>
      <c r="B519" s="2"/>
      <c r="C519" s="243"/>
      <c r="D519" s="244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ht="22.5" customHeight="1">
      <c r="A520" s="2"/>
      <c r="B520" s="2"/>
      <c r="C520" s="243"/>
      <c r="D520" s="244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ht="22.5" customHeight="1">
      <c r="A521" s="2"/>
      <c r="B521" s="2"/>
      <c r="C521" s="243"/>
      <c r="D521" s="244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ht="22.5" customHeight="1">
      <c r="A522" s="2"/>
      <c r="B522" s="2"/>
      <c r="C522" s="243"/>
      <c r="D522" s="244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ht="22.5" customHeight="1">
      <c r="A523" s="2"/>
      <c r="B523" s="2"/>
      <c r="C523" s="243"/>
      <c r="D523" s="244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ht="22.5" customHeight="1">
      <c r="A524" s="2"/>
      <c r="B524" s="2"/>
      <c r="C524" s="243"/>
      <c r="D524" s="244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ht="22.5" customHeight="1">
      <c r="A525" s="2"/>
      <c r="B525" s="2"/>
      <c r="C525" s="243"/>
      <c r="D525" s="244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ht="22.5" customHeight="1">
      <c r="A526" s="2"/>
      <c r="B526" s="2"/>
      <c r="C526" s="243"/>
      <c r="D526" s="244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ht="22.5" customHeight="1">
      <c r="A527" s="2"/>
      <c r="B527" s="2"/>
      <c r="C527" s="243"/>
      <c r="D527" s="244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ht="22.5" customHeight="1">
      <c r="A528" s="2"/>
      <c r="B528" s="2"/>
      <c r="C528" s="243"/>
      <c r="D528" s="244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ht="22.5" customHeight="1">
      <c r="A529" s="2"/>
      <c r="B529" s="2"/>
      <c r="C529" s="243"/>
      <c r="D529" s="244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ht="22.5" customHeight="1">
      <c r="A530" s="2"/>
      <c r="B530" s="2"/>
      <c r="C530" s="243"/>
      <c r="D530" s="244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ht="22.5" customHeight="1">
      <c r="A531" s="2"/>
      <c r="B531" s="2"/>
      <c r="C531" s="243"/>
      <c r="D531" s="244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ht="22.5" customHeight="1">
      <c r="A532" s="2"/>
      <c r="B532" s="2"/>
      <c r="C532" s="243"/>
      <c r="D532" s="244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ht="22.5" customHeight="1">
      <c r="A533" s="2"/>
      <c r="B533" s="2"/>
      <c r="C533" s="243"/>
      <c r="D533" s="244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ht="22.5" customHeight="1">
      <c r="A534" s="2"/>
      <c r="B534" s="2"/>
      <c r="C534" s="243"/>
      <c r="D534" s="244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ht="22.5" customHeight="1">
      <c r="A535" s="2"/>
      <c r="B535" s="2"/>
      <c r="C535" s="243"/>
      <c r="D535" s="244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ht="22.5" customHeight="1">
      <c r="A536" s="2"/>
      <c r="B536" s="2"/>
      <c r="C536" s="243"/>
      <c r="D536" s="244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ht="22.5" customHeight="1">
      <c r="A537" s="2"/>
      <c r="B537" s="2"/>
      <c r="C537" s="243"/>
      <c r="D537" s="244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ht="22.5" customHeight="1">
      <c r="A538" s="2"/>
      <c r="B538" s="2"/>
      <c r="C538" s="243"/>
      <c r="D538" s="244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ht="22.5" customHeight="1">
      <c r="A539" s="2"/>
      <c r="B539" s="2"/>
      <c r="C539" s="243"/>
      <c r="D539" s="244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ht="22.5" customHeight="1">
      <c r="A540" s="2"/>
      <c r="B540" s="2"/>
      <c r="C540" s="243"/>
      <c r="D540" s="244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ht="22.5" customHeight="1">
      <c r="A541" s="2"/>
      <c r="B541" s="2"/>
      <c r="C541" s="243"/>
      <c r="D541" s="244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ht="22.5" customHeight="1">
      <c r="A542" s="2"/>
      <c r="B542" s="2"/>
      <c r="C542" s="243"/>
      <c r="D542" s="244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ht="22.5" customHeight="1">
      <c r="A543" s="2"/>
      <c r="B543" s="2"/>
      <c r="C543" s="243"/>
      <c r="D543" s="244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ht="22.5" customHeight="1">
      <c r="A544" s="2"/>
      <c r="B544" s="2"/>
      <c r="C544" s="243"/>
      <c r="D544" s="244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ht="22.5" customHeight="1">
      <c r="A545" s="2"/>
      <c r="B545" s="2"/>
      <c r="C545" s="243"/>
      <c r="D545" s="244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ht="22.5" customHeight="1">
      <c r="A546" s="2"/>
      <c r="B546" s="2"/>
      <c r="C546" s="243"/>
      <c r="D546" s="244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ht="22.5" customHeight="1">
      <c r="A547" s="2"/>
      <c r="B547" s="2"/>
      <c r="C547" s="243"/>
      <c r="D547" s="244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ht="22.5" customHeight="1">
      <c r="A548" s="2"/>
      <c r="B548" s="2"/>
      <c r="C548" s="243"/>
      <c r="D548" s="244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ht="22.5" customHeight="1">
      <c r="A549" s="2"/>
      <c r="B549" s="2"/>
      <c r="C549" s="243"/>
      <c r="D549" s="244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ht="22.5" customHeight="1">
      <c r="A550" s="2"/>
      <c r="B550" s="2"/>
      <c r="C550" s="243"/>
      <c r="D550" s="244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ht="22.5" customHeight="1">
      <c r="A551" s="2"/>
      <c r="B551" s="2"/>
      <c r="C551" s="243"/>
      <c r="D551" s="244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ht="22.5" customHeight="1">
      <c r="A552" s="2"/>
      <c r="B552" s="2"/>
      <c r="C552" s="243"/>
      <c r="D552" s="244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ht="22.5" customHeight="1">
      <c r="A553" s="2"/>
      <c r="B553" s="2"/>
      <c r="C553" s="243"/>
      <c r="D553" s="244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ht="22.5" customHeight="1">
      <c r="A554" s="2"/>
      <c r="B554" s="2"/>
      <c r="C554" s="243"/>
      <c r="D554" s="244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ht="22.5" customHeight="1">
      <c r="A555" s="2"/>
      <c r="B555" s="2"/>
      <c r="C555" s="243"/>
      <c r="D555" s="244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ht="22.5" customHeight="1">
      <c r="A556" s="2"/>
      <c r="B556" s="2"/>
      <c r="C556" s="243"/>
      <c r="D556" s="244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ht="22.5" customHeight="1">
      <c r="A557" s="2"/>
      <c r="B557" s="2"/>
      <c r="C557" s="243"/>
      <c r="D557" s="244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ht="22.5" customHeight="1">
      <c r="A558" s="2"/>
      <c r="B558" s="2"/>
      <c r="C558" s="243"/>
      <c r="D558" s="244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ht="22.5" customHeight="1">
      <c r="A559" s="2"/>
      <c r="B559" s="2"/>
      <c r="C559" s="243"/>
      <c r="D559" s="244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ht="22.5" customHeight="1">
      <c r="A560" s="2"/>
      <c r="B560" s="2"/>
      <c r="C560" s="243"/>
      <c r="D560" s="244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ht="22.5" customHeight="1">
      <c r="A561" s="2"/>
      <c r="B561" s="2"/>
      <c r="C561" s="243"/>
      <c r="D561" s="244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ht="22.5" customHeight="1">
      <c r="A562" s="2"/>
      <c r="B562" s="2"/>
      <c r="C562" s="243"/>
      <c r="D562" s="244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ht="22.5" customHeight="1">
      <c r="A563" s="2"/>
      <c r="B563" s="2"/>
      <c r="C563" s="243"/>
      <c r="D563" s="244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ht="22.5" customHeight="1">
      <c r="A564" s="2"/>
      <c r="B564" s="2"/>
      <c r="C564" s="243"/>
      <c r="D564" s="244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ht="22.5" customHeight="1">
      <c r="A565" s="2"/>
      <c r="B565" s="2"/>
      <c r="C565" s="243"/>
      <c r="D565" s="244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ht="22.5" customHeight="1">
      <c r="A566" s="2"/>
      <c r="B566" s="2"/>
      <c r="C566" s="243"/>
      <c r="D566" s="244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ht="22.5" customHeight="1">
      <c r="A567" s="2"/>
      <c r="B567" s="2"/>
      <c r="C567" s="243"/>
      <c r="D567" s="244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ht="22.5" customHeight="1">
      <c r="A568" s="2"/>
      <c r="B568" s="2"/>
      <c r="C568" s="243"/>
      <c r="D568" s="244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ht="22.5" customHeight="1">
      <c r="A569" s="2"/>
      <c r="B569" s="2"/>
      <c r="C569" s="243"/>
      <c r="D569" s="244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ht="22.5" customHeight="1">
      <c r="A570" s="2"/>
      <c r="B570" s="2"/>
      <c r="C570" s="243"/>
      <c r="D570" s="244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ht="22.5" customHeight="1">
      <c r="A571" s="2"/>
      <c r="B571" s="2"/>
      <c r="C571" s="243"/>
      <c r="D571" s="244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ht="22.5" customHeight="1">
      <c r="A572" s="2"/>
      <c r="B572" s="2"/>
      <c r="C572" s="243"/>
      <c r="D572" s="244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ht="22.5" customHeight="1">
      <c r="A573" s="2"/>
      <c r="B573" s="2"/>
      <c r="C573" s="243"/>
      <c r="D573" s="244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ht="22.5" customHeight="1">
      <c r="A574" s="2"/>
      <c r="B574" s="2"/>
      <c r="C574" s="243"/>
      <c r="D574" s="244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ht="22.5" customHeight="1">
      <c r="A575" s="2"/>
      <c r="B575" s="2"/>
      <c r="C575" s="243"/>
      <c r="D575" s="244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ht="22.5" customHeight="1">
      <c r="A576" s="2"/>
      <c r="B576" s="2"/>
      <c r="C576" s="243"/>
      <c r="D576" s="244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ht="22.5" customHeight="1">
      <c r="A577" s="2"/>
      <c r="B577" s="2"/>
      <c r="C577" s="243"/>
      <c r="D577" s="244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ht="22.5" customHeight="1">
      <c r="A578" s="2"/>
      <c r="B578" s="2"/>
      <c r="C578" s="243"/>
      <c r="D578" s="244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ht="22.5" customHeight="1">
      <c r="A579" s="2"/>
      <c r="B579" s="2"/>
      <c r="C579" s="243"/>
      <c r="D579" s="244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ht="22.5" customHeight="1">
      <c r="A580" s="2"/>
      <c r="B580" s="2"/>
      <c r="C580" s="243"/>
      <c r="D580" s="244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ht="22.5" customHeight="1">
      <c r="A581" s="2"/>
      <c r="B581" s="2"/>
      <c r="C581" s="243"/>
      <c r="D581" s="244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ht="22.5" customHeight="1">
      <c r="A582" s="2"/>
      <c r="B582" s="2"/>
      <c r="C582" s="243"/>
      <c r="D582" s="244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ht="22.5" customHeight="1">
      <c r="A583" s="2"/>
      <c r="B583" s="2"/>
      <c r="C583" s="243"/>
      <c r="D583" s="244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ht="22.5" customHeight="1">
      <c r="A584" s="2"/>
      <c r="B584" s="2"/>
      <c r="C584" s="243"/>
      <c r="D584" s="244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ht="22.5" customHeight="1">
      <c r="A585" s="2"/>
      <c r="B585" s="2"/>
      <c r="C585" s="243"/>
      <c r="D585" s="244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ht="22.5" customHeight="1">
      <c r="A586" s="2"/>
      <c r="B586" s="2"/>
      <c r="C586" s="243"/>
      <c r="D586" s="244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ht="22.5" customHeight="1">
      <c r="A587" s="2"/>
      <c r="B587" s="2"/>
      <c r="C587" s="243"/>
      <c r="D587" s="244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ht="22.5" customHeight="1">
      <c r="A588" s="2"/>
      <c r="B588" s="2"/>
      <c r="C588" s="243"/>
      <c r="D588" s="244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ht="22.5" customHeight="1">
      <c r="A589" s="2"/>
      <c r="B589" s="2"/>
      <c r="C589" s="243"/>
      <c r="D589" s="244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ht="22.5" customHeight="1">
      <c r="A590" s="2"/>
      <c r="B590" s="2"/>
      <c r="C590" s="243"/>
      <c r="D590" s="244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ht="22.5" customHeight="1">
      <c r="A591" s="2"/>
      <c r="B591" s="2"/>
      <c r="C591" s="243"/>
      <c r="D591" s="244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ht="22.5" customHeight="1">
      <c r="A592" s="2"/>
      <c r="B592" s="2"/>
      <c r="C592" s="243"/>
      <c r="D592" s="244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ht="22.5" customHeight="1">
      <c r="A593" s="2"/>
      <c r="B593" s="2"/>
      <c r="C593" s="243"/>
      <c r="D593" s="244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ht="22.5" customHeight="1">
      <c r="A594" s="2"/>
      <c r="B594" s="2"/>
      <c r="C594" s="243"/>
      <c r="D594" s="244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ht="22.5" customHeight="1">
      <c r="A595" s="2"/>
      <c r="B595" s="2"/>
      <c r="C595" s="243"/>
      <c r="D595" s="244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ht="22.5" customHeight="1">
      <c r="A596" s="2"/>
      <c r="B596" s="2"/>
      <c r="C596" s="243"/>
      <c r="D596" s="244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ht="22.5" customHeight="1">
      <c r="A597" s="2"/>
      <c r="B597" s="2"/>
      <c r="C597" s="243"/>
      <c r="D597" s="244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ht="22.5" customHeight="1">
      <c r="A598" s="2"/>
      <c r="B598" s="2"/>
      <c r="C598" s="243"/>
      <c r="D598" s="244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ht="22.5" customHeight="1">
      <c r="A599" s="2"/>
      <c r="B599" s="2"/>
      <c r="C599" s="243"/>
      <c r="D599" s="244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ht="22.5" customHeight="1">
      <c r="A600" s="2"/>
      <c r="B600" s="2"/>
      <c r="C600" s="243"/>
      <c r="D600" s="244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ht="22.5" customHeight="1">
      <c r="A601" s="2"/>
      <c r="B601" s="2"/>
      <c r="C601" s="243"/>
      <c r="D601" s="244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ht="22.5" customHeight="1">
      <c r="A602" s="2"/>
      <c r="B602" s="2"/>
      <c r="C602" s="243"/>
      <c r="D602" s="244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ht="22.5" customHeight="1">
      <c r="A603" s="2"/>
      <c r="B603" s="2"/>
      <c r="C603" s="243"/>
      <c r="D603" s="244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ht="22.5" customHeight="1">
      <c r="A604" s="2"/>
      <c r="B604" s="2"/>
      <c r="C604" s="243"/>
      <c r="D604" s="244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ht="22.5" customHeight="1">
      <c r="A605" s="2"/>
      <c r="B605" s="2"/>
      <c r="C605" s="243"/>
      <c r="D605" s="244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ht="22.5" customHeight="1">
      <c r="A606" s="2"/>
      <c r="B606" s="2"/>
      <c r="C606" s="243"/>
      <c r="D606" s="244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ht="22.5" customHeight="1">
      <c r="A607" s="2"/>
      <c r="B607" s="2"/>
      <c r="C607" s="243"/>
      <c r="D607" s="244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ht="22.5" customHeight="1">
      <c r="A608" s="2"/>
      <c r="B608" s="2"/>
      <c r="C608" s="243"/>
      <c r="D608" s="244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ht="22.5" customHeight="1">
      <c r="A609" s="2"/>
      <c r="B609" s="2"/>
      <c r="C609" s="243"/>
      <c r="D609" s="244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ht="22.5" customHeight="1">
      <c r="A610" s="2"/>
      <c r="B610" s="2"/>
      <c r="C610" s="243"/>
      <c r="D610" s="244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ht="22.5" customHeight="1">
      <c r="A611" s="2"/>
      <c r="B611" s="2"/>
      <c r="C611" s="243"/>
      <c r="D611" s="244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ht="22.5" customHeight="1">
      <c r="A612" s="2"/>
      <c r="B612" s="2"/>
      <c r="C612" s="243"/>
      <c r="D612" s="244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ht="22.5" customHeight="1">
      <c r="A613" s="2"/>
      <c r="B613" s="2"/>
      <c r="C613" s="243"/>
      <c r="D613" s="244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ht="22.5" customHeight="1">
      <c r="A614" s="2"/>
      <c r="B614" s="2"/>
      <c r="C614" s="243"/>
      <c r="D614" s="244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ht="22.5" customHeight="1">
      <c r="A615" s="2"/>
      <c r="B615" s="2"/>
      <c r="C615" s="243"/>
      <c r="D615" s="244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ht="22.5" customHeight="1">
      <c r="A616" s="2"/>
      <c r="B616" s="2"/>
      <c r="C616" s="243"/>
      <c r="D616" s="244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ht="22.5" customHeight="1">
      <c r="A617" s="2"/>
      <c r="B617" s="2"/>
      <c r="C617" s="243"/>
      <c r="D617" s="244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ht="22.5" customHeight="1">
      <c r="A618" s="2"/>
      <c r="B618" s="2"/>
      <c r="C618" s="243"/>
      <c r="D618" s="244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ht="22.5" customHeight="1">
      <c r="A619" s="2"/>
      <c r="B619" s="2"/>
      <c r="C619" s="243"/>
      <c r="D619" s="244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ht="22.5" customHeight="1">
      <c r="A620" s="2"/>
      <c r="B620" s="2"/>
      <c r="C620" s="243"/>
      <c r="D620" s="244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ht="22.5" customHeight="1">
      <c r="A621" s="2"/>
      <c r="B621" s="2"/>
      <c r="C621" s="243"/>
      <c r="D621" s="244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ht="22.5" customHeight="1">
      <c r="A622" s="2"/>
      <c r="B622" s="2"/>
      <c r="C622" s="243"/>
      <c r="D622" s="244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ht="22.5" customHeight="1">
      <c r="A623" s="2"/>
      <c r="B623" s="2"/>
      <c r="C623" s="243"/>
      <c r="D623" s="244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ht="22.5" customHeight="1">
      <c r="A624" s="2"/>
      <c r="B624" s="2"/>
      <c r="C624" s="243"/>
      <c r="D624" s="244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ht="22.5" customHeight="1">
      <c r="A625" s="2"/>
      <c r="B625" s="2"/>
      <c r="C625" s="243"/>
      <c r="D625" s="244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ht="22.5" customHeight="1">
      <c r="A626" s="2"/>
      <c r="B626" s="2"/>
      <c r="C626" s="243"/>
      <c r="D626" s="244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ht="22.5" customHeight="1">
      <c r="A627" s="2"/>
      <c r="B627" s="2"/>
      <c r="C627" s="243"/>
      <c r="D627" s="244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ht="22.5" customHeight="1">
      <c r="A628" s="2"/>
      <c r="B628" s="2"/>
      <c r="C628" s="243"/>
      <c r="D628" s="244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ht="22.5" customHeight="1">
      <c r="A629" s="2"/>
      <c r="B629" s="2"/>
      <c r="C629" s="243"/>
      <c r="D629" s="244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ht="22.5" customHeight="1">
      <c r="A630" s="2"/>
      <c r="B630" s="2"/>
      <c r="C630" s="243"/>
      <c r="D630" s="244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ht="22.5" customHeight="1">
      <c r="A631" s="2"/>
      <c r="B631" s="2"/>
      <c r="C631" s="243"/>
      <c r="D631" s="244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ht="22.5" customHeight="1">
      <c r="A632" s="2"/>
      <c r="B632" s="2"/>
      <c r="C632" s="243"/>
      <c r="D632" s="244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ht="22.5" customHeight="1">
      <c r="A633" s="2"/>
      <c r="B633" s="2"/>
      <c r="C633" s="243"/>
      <c r="D633" s="244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ht="22.5" customHeight="1">
      <c r="A634" s="2"/>
      <c r="B634" s="2"/>
      <c r="C634" s="243"/>
      <c r="D634" s="244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ht="22.5" customHeight="1">
      <c r="A635" s="2"/>
      <c r="B635" s="2"/>
      <c r="C635" s="243"/>
      <c r="D635" s="244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ht="22.5" customHeight="1">
      <c r="A636" s="2"/>
      <c r="B636" s="2"/>
      <c r="C636" s="243"/>
      <c r="D636" s="244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ht="22.5" customHeight="1">
      <c r="A637" s="2"/>
      <c r="B637" s="2"/>
      <c r="C637" s="243"/>
      <c r="D637" s="244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ht="22.5" customHeight="1">
      <c r="A638" s="2"/>
      <c r="B638" s="2"/>
      <c r="C638" s="243"/>
      <c r="D638" s="244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ht="22.5" customHeight="1">
      <c r="A639" s="2"/>
      <c r="B639" s="2"/>
      <c r="C639" s="243"/>
      <c r="D639" s="244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ht="22.5" customHeight="1">
      <c r="A640" s="2"/>
      <c r="B640" s="2"/>
      <c r="C640" s="243"/>
      <c r="D640" s="244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ht="22.5" customHeight="1">
      <c r="A641" s="2"/>
      <c r="B641" s="2"/>
      <c r="C641" s="243"/>
      <c r="D641" s="244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ht="22.5" customHeight="1">
      <c r="A642" s="2"/>
      <c r="B642" s="2"/>
      <c r="C642" s="243"/>
      <c r="D642" s="244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ht="22.5" customHeight="1">
      <c r="A643" s="2"/>
      <c r="B643" s="2"/>
      <c r="C643" s="243"/>
      <c r="D643" s="244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ht="22.5" customHeight="1">
      <c r="A644" s="2"/>
      <c r="B644" s="2"/>
      <c r="C644" s="243"/>
      <c r="D644" s="244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ht="22.5" customHeight="1">
      <c r="A645" s="2"/>
      <c r="B645" s="2"/>
      <c r="C645" s="243"/>
      <c r="D645" s="244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ht="22.5" customHeight="1">
      <c r="A646" s="2"/>
      <c r="B646" s="2"/>
      <c r="C646" s="243"/>
      <c r="D646" s="244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ht="22.5" customHeight="1">
      <c r="A647" s="2"/>
      <c r="B647" s="2"/>
      <c r="C647" s="243"/>
      <c r="D647" s="244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ht="22.5" customHeight="1">
      <c r="A648" s="2"/>
      <c r="B648" s="2"/>
      <c r="C648" s="243"/>
      <c r="D648" s="244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ht="22.5" customHeight="1">
      <c r="A649" s="2"/>
      <c r="B649" s="2"/>
      <c r="C649" s="243"/>
      <c r="D649" s="244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ht="22.5" customHeight="1">
      <c r="A650" s="2"/>
      <c r="B650" s="2"/>
      <c r="C650" s="243"/>
      <c r="D650" s="244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ht="22.5" customHeight="1">
      <c r="A651" s="2"/>
      <c r="B651" s="2"/>
      <c r="C651" s="243"/>
      <c r="D651" s="244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ht="22.5" customHeight="1">
      <c r="A652" s="2"/>
      <c r="B652" s="2"/>
      <c r="C652" s="243"/>
      <c r="D652" s="244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ht="22.5" customHeight="1">
      <c r="A653" s="2"/>
      <c r="B653" s="2"/>
      <c r="C653" s="243"/>
      <c r="D653" s="244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ht="22.5" customHeight="1">
      <c r="A654" s="2"/>
      <c r="B654" s="2"/>
      <c r="C654" s="243"/>
      <c r="D654" s="244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ht="22.5" customHeight="1">
      <c r="A655" s="2"/>
      <c r="B655" s="2"/>
      <c r="C655" s="243"/>
      <c r="D655" s="244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ht="22.5" customHeight="1">
      <c r="A656" s="2"/>
      <c r="B656" s="2"/>
      <c r="C656" s="243"/>
      <c r="D656" s="244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ht="22.5" customHeight="1">
      <c r="A657" s="2"/>
      <c r="B657" s="2"/>
      <c r="C657" s="243"/>
      <c r="D657" s="244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ht="22.5" customHeight="1">
      <c r="A658" s="2"/>
      <c r="B658" s="2"/>
      <c r="C658" s="243"/>
      <c r="D658" s="244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ht="22.5" customHeight="1">
      <c r="A659" s="2"/>
      <c r="B659" s="2"/>
      <c r="C659" s="243"/>
      <c r="D659" s="244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ht="22.5" customHeight="1">
      <c r="A660" s="2"/>
      <c r="B660" s="2"/>
      <c r="C660" s="243"/>
      <c r="D660" s="244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ht="22.5" customHeight="1">
      <c r="A661" s="2"/>
      <c r="B661" s="2"/>
      <c r="C661" s="243"/>
      <c r="D661" s="244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ht="22.5" customHeight="1">
      <c r="A662" s="2"/>
      <c r="B662" s="2"/>
      <c r="C662" s="243"/>
      <c r="D662" s="244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ht="22.5" customHeight="1">
      <c r="A663" s="2"/>
      <c r="B663" s="2"/>
      <c r="C663" s="243"/>
      <c r="D663" s="244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ht="22.5" customHeight="1">
      <c r="A664" s="2"/>
      <c r="B664" s="2"/>
      <c r="C664" s="243"/>
      <c r="D664" s="244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ht="22.5" customHeight="1">
      <c r="A665" s="2"/>
      <c r="B665" s="2"/>
      <c r="C665" s="243"/>
      <c r="D665" s="244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ht="22.5" customHeight="1">
      <c r="A666" s="2"/>
      <c r="B666" s="2"/>
      <c r="C666" s="243"/>
      <c r="D666" s="244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ht="22.5" customHeight="1">
      <c r="A667" s="2"/>
      <c r="B667" s="2"/>
      <c r="C667" s="243"/>
      <c r="D667" s="244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ht="22.5" customHeight="1">
      <c r="A668" s="2"/>
      <c r="B668" s="2"/>
      <c r="C668" s="243"/>
      <c r="D668" s="244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ht="22.5" customHeight="1">
      <c r="A669" s="2"/>
      <c r="B669" s="2"/>
      <c r="C669" s="243"/>
      <c r="D669" s="244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ht="22.5" customHeight="1">
      <c r="A670" s="2"/>
      <c r="B670" s="2"/>
      <c r="C670" s="243"/>
      <c r="D670" s="244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ht="22.5" customHeight="1">
      <c r="A671" s="2"/>
      <c r="B671" s="2"/>
      <c r="C671" s="243"/>
      <c r="D671" s="244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ht="22.5" customHeight="1">
      <c r="A672" s="2"/>
      <c r="B672" s="2"/>
      <c r="C672" s="243"/>
      <c r="D672" s="244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ht="22.5" customHeight="1">
      <c r="A673" s="2"/>
      <c r="B673" s="2"/>
      <c r="C673" s="243"/>
      <c r="D673" s="244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ht="22.5" customHeight="1">
      <c r="A674" s="2"/>
      <c r="B674" s="2"/>
      <c r="C674" s="243"/>
      <c r="D674" s="244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ht="22.5" customHeight="1">
      <c r="A675" s="2"/>
      <c r="B675" s="2"/>
      <c r="C675" s="243"/>
      <c r="D675" s="244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ht="22.5" customHeight="1">
      <c r="A676" s="2"/>
      <c r="B676" s="2"/>
      <c r="C676" s="243"/>
      <c r="D676" s="244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ht="22.5" customHeight="1">
      <c r="A677" s="2"/>
      <c r="B677" s="2"/>
      <c r="C677" s="243"/>
      <c r="D677" s="244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ht="22.5" customHeight="1">
      <c r="A678" s="2"/>
      <c r="B678" s="2"/>
      <c r="C678" s="243"/>
      <c r="D678" s="244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ht="22.5" customHeight="1">
      <c r="A679" s="2"/>
      <c r="B679" s="2"/>
      <c r="C679" s="243"/>
      <c r="D679" s="244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ht="22.5" customHeight="1">
      <c r="A680" s="2"/>
      <c r="B680" s="2"/>
      <c r="C680" s="243"/>
      <c r="D680" s="244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ht="22.5" customHeight="1">
      <c r="A681" s="2"/>
      <c r="B681" s="2"/>
      <c r="C681" s="243"/>
      <c r="D681" s="244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ht="22.5" customHeight="1">
      <c r="A682" s="2"/>
      <c r="B682" s="2"/>
      <c r="C682" s="243"/>
      <c r="D682" s="244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ht="22.5" customHeight="1">
      <c r="A683" s="2"/>
      <c r="B683" s="2"/>
      <c r="C683" s="243"/>
      <c r="D683" s="244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ht="22.5" customHeight="1">
      <c r="A684" s="2"/>
      <c r="B684" s="2"/>
      <c r="C684" s="243"/>
      <c r="D684" s="244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ht="22.5" customHeight="1">
      <c r="A685" s="2"/>
      <c r="B685" s="2"/>
      <c r="C685" s="243"/>
      <c r="D685" s="244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ht="22.5" customHeight="1">
      <c r="A686" s="2"/>
      <c r="B686" s="2"/>
      <c r="C686" s="243"/>
      <c r="D686" s="244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ht="22.5" customHeight="1">
      <c r="A687" s="2"/>
      <c r="B687" s="2"/>
      <c r="C687" s="243"/>
      <c r="D687" s="244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ht="22.5" customHeight="1">
      <c r="A688" s="2"/>
      <c r="B688" s="2"/>
      <c r="C688" s="243"/>
      <c r="D688" s="244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ht="22.5" customHeight="1">
      <c r="A689" s="2"/>
      <c r="B689" s="2"/>
      <c r="C689" s="243"/>
      <c r="D689" s="244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ht="22.5" customHeight="1">
      <c r="A690" s="2"/>
      <c r="B690" s="2"/>
      <c r="C690" s="243"/>
      <c r="D690" s="244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ht="22.5" customHeight="1">
      <c r="A691" s="2"/>
      <c r="B691" s="2"/>
      <c r="C691" s="243"/>
      <c r="D691" s="244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ht="22.5" customHeight="1">
      <c r="A692" s="2"/>
      <c r="B692" s="2"/>
      <c r="C692" s="243"/>
      <c r="D692" s="244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ht="22.5" customHeight="1">
      <c r="A693" s="2"/>
      <c r="B693" s="2"/>
      <c r="C693" s="243"/>
      <c r="D693" s="244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ht="22.5" customHeight="1">
      <c r="A694" s="2"/>
      <c r="B694" s="2"/>
      <c r="C694" s="243"/>
      <c r="D694" s="244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ht="22.5" customHeight="1">
      <c r="A695" s="2"/>
      <c r="B695" s="2"/>
      <c r="C695" s="243"/>
      <c r="D695" s="244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ht="22.5" customHeight="1">
      <c r="A696" s="2"/>
      <c r="B696" s="2"/>
      <c r="C696" s="243"/>
      <c r="D696" s="244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ht="22.5" customHeight="1">
      <c r="A697" s="2"/>
      <c r="B697" s="2"/>
      <c r="C697" s="243"/>
      <c r="D697" s="244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ht="22.5" customHeight="1">
      <c r="A698" s="2"/>
      <c r="B698" s="2"/>
      <c r="C698" s="243"/>
      <c r="D698" s="244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ht="22.5" customHeight="1">
      <c r="A699" s="2"/>
      <c r="B699" s="2"/>
      <c r="C699" s="243"/>
      <c r="D699" s="244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ht="22.5" customHeight="1">
      <c r="A700" s="2"/>
      <c r="B700" s="2"/>
      <c r="C700" s="243"/>
      <c r="D700" s="244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ht="22.5" customHeight="1">
      <c r="A701" s="2"/>
      <c r="B701" s="2"/>
      <c r="C701" s="243"/>
      <c r="D701" s="244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ht="22.5" customHeight="1">
      <c r="A702" s="2"/>
      <c r="B702" s="2"/>
      <c r="C702" s="243"/>
      <c r="D702" s="244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ht="22.5" customHeight="1">
      <c r="A703" s="2"/>
      <c r="B703" s="2"/>
      <c r="C703" s="243"/>
      <c r="D703" s="244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ht="22.5" customHeight="1">
      <c r="A704" s="2"/>
      <c r="B704" s="2"/>
      <c r="C704" s="243"/>
      <c r="D704" s="244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ht="22.5" customHeight="1">
      <c r="A705" s="2"/>
      <c r="B705" s="2"/>
      <c r="C705" s="243"/>
      <c r="D705" s="244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ht="22.5" customHeight="1">
      <c r="A706" s="2"/>
      <c r="B706" s="2"/>
      <c r="C706" s="243"/>
      <c r="D706" s="244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ht="22.5" customHeight="1">
      <c r="A707" s="2"/>
      <c r="B707" s="2"/>
      <c r="C707" s="243"/>
      <c r="D707" s="244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ht="22.5" customHeight="1">
      <c r="A708" s="2"/>
      <c r="B708" s="2"/>
      <c r="C708" s="243"/>
      <c r="D708" s="244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ht="22.5" customHeight="1">
      <c r="A709" s="2"/>
      <c r="B709" s="2"/>
      <c r="C709" s="243"/>
      <c r="D709" s="244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ht="22.5" customHeight="1">
      <c r="A710" s="2"/>
      <c r="B710" s="2"/>
      <c r="C710" s="243"/>
      <c r="D710" s="244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ht="22.5" customHeight="1">
      <c r="A711" s="2"/>
      <c r="B711" s="2"/>
      <c r="C711" s="243"/>
      <c r="D711" s="244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ht="22.5" customHeight="1">
      <c r="A712" s="2"/>
      <c r="B712" s="2"/>
      <c r="C712" s="243"/>
      <c r="D712" s="244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ht="22.5" customHeight="1">
      <c r="A713" s="2"/>
      <c r="B713" s="2"/>
      <c r="C713" s="243"/>
      <c r="D713" s="244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ht="22.5" customHeight="1">
      <c r="A714" s="2"/>
      <c r="B714" s="2"/>
      <c r="C714" s="243"/>
      <c r="D714" s="244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ht="22.5" customHeight="1">
      <c r="A715" s="2"/>
      <c r="B715" s="2"/>
      <c r="C715" s="243"/>
      <c r="D715" s="244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ht="22.5" customHeight="1">
      <c r="A716" s="2"/>
      <c r="B716" s="2"/>
      <c r="C716" s="243"/>
      <c r="D716" s="244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ht="22.5" customHeight="1">
      <c r="A717" s="2"/>
      <c r="B717" s="2"/>
      <c r="C717" s="243"/>
      <c r="D717" s="244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ht="22.5" customHeight="1">
      <c r="A718" s="2"/>
      <c r="B718" s="2"/>
      <c r="C718" s="243"/>
      <c r="D718" s="244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ht="22.5" customHeight="1">
      <c r="A719" s="2"/>
      <c r="B719" s="2"/>
      <c r="C719" s="243"/>
      <c r="D719" s="244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ht="22.5" customHeight="1">
      <c r="A720" s="2"/>
      <c r="B720" s="2"/>
      <c r="C720" s="243"/>
      <c r="D720" s="244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ht="22.5" customHeight="1">
      <c r="A721" s="2"/>
      <c r="B721" s="2"/>
      <c r="C721" s="243"/>
      <c r="D721" s="244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ht="22.5" customHeight="1">
      <c r="A722" s="2"/>
      <c r="B722" s="2"/>
      <c r="C722" s="243"/>
      <c r="D722" s="244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ht="22.5" customHeight="1">
      <c r="A723" s="2"/>
      <c r="B723" s="2"/>
      <c r="C723" s="243"/>
      <c r="D723" s="244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ht="22.5" customHeight="1">
      <c r="A724" s="2"/>
      <c r="B724" s="2"/>
      <c r="C724" s="243"/>
      <c r="D724" s="244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ht="22.5" customHeight="1">
      <c r="A725" s="2"/>
      <c r="B725" s="2"/>
      <c r="C725" s="243"/>
      <c r="D725" s="244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ht="22.5" customHeight="1">
      <c r="A726" s="2"/>
      <c r="B726" s="2"/>
      <c r="C726" s="243"/>
      <c r="D726" s="244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ht="22.5" customHeight="1">
      <c r="A727" s="2"/>
      <c r="B727" s="2"/>
      <c r="C727" s="243"/>
      <c r="D727" s="244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ht="22.5" customHeight="1">
      <c r="A728" s="2"/>
      <c r="B728" s="2"/>
      <c r="C728" s="243"/>
      <c r="D728" s="244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ht="22.5" customHeight="1">
      <c r="A729" s="2"/>
      <c r="B729" s="2"/>
      <c r="C729" s="243"/>
      <c r="D729" s="244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ht="22.5" customHeight="1">
      <c r="A730" s="2"/>
      <c r="B730" s="2"/>
      <c r="C730" s="243"/>
      <c r="D730" s="244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ht="22.5" customHeight="1">
      <c r="A731" s="2"/>
      <c r="B731" s="2"/>
      <c r="C731" s="243"/>
      <c r="D731" s="244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ht="22.5" customHeight="1">
      <c r="A732" s="2"/>
      <c r="B732" s="2"/>
      <c r="C732" s="243"/>
      <c r="D732" s="244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ht="22.5" customHeight="1">
      <c r="A733" s="2"/>
      <c r="B733" s="2"/>
      <c r="C733" s="243"/>
      <c r="D733" s="244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ht="22.5" customHeight="1">
      <c r="A734" s="2"/>
      <c r="B734" s="2"/>
      <c r="C734" s="243"/>
      <c r="D734" s="244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ht="22.5" customHeight="1">
      <c r="A735" s="2"/>
      <c r="B735" s="2"/>
      <c r="C735" s="243"/>
      <c r="D735" s="244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ht="22.5" customHeight="1">
      <c r="A736" s="2"/>
      <c r="B736" s="2"/>
      <c r="C736" s="243"/>
      <c r="D736" s="244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ht="22.5" customHeight="1">
      <c r="A737" s="2"/>
      <c r="B737" s="2"/>
      <c r="C737" s="243"/>
      <c r="D737" s="244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ht="22.5" customHeight="1">
      <c r="A738" s="2"/>
      <c r="B738" s="2"/>
      <c r="C738" s="243"/>
      <c r="D738" s="244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ht="22.5" customHeight="1">
      <c r="A739" s="2"/>
      <c r="B739" s="2"/>
      <c r="C739" s="243"/>
      <c r="D739" s="244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ht="22.5" customHeight="1">
      <c r="A740" s="2"/>
      <c r="B740" s="2"/>
      <c r="C740" s="243"/>
      <c r="D740" s="244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ht="22.5" customHeight="1">
      <c r="A741" s="2"/>
      <c r="B741" s="2"/>
      <c r="C741" s="243"/>
      <c r="D741" s="244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ht="22.5" customHeight="1">
      <c r="A742" s="2"/>
      <c r="B742" s="2"/>
      <c r="C742" s="243"/>
      <c r="D742" s="244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ht="22.5" customHeight="1">
      <c r="A743" s="2"/>
      <c r="B743" s="2"/>
      <c r="C743" s="243"/>
      <c r="D743" s="244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ht="22.5" customHeight="1">
      <c r="A744" s="2"/>
      <c r="B744" s="2"/>
      <c r="C744" s="243"/>
      <c r="D744" s="244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ht="22.5" customHeight="1">
      <c r="A745" s="2"/>
      <c r="B745" s="2"/>
      <c r="C745" s="243"/>
      <c r="D745" s="244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ht="22.5" customHeight="1">
      <c r="A746" s="2"/>
      <c r="B746" s="2"/>
      <c r="C746" s="243"/>
      <c r="D746" s="244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ht="22.5" customHeight="1">
      <c r="A747" s="2"/>
      <c r="B747" s="2"/>
      <c r="C747" s="243"/>
      <c r="D747" s="244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ht="22.5" customHeight="1">
      <c r="A748" s="2"/>
      <c r="B748" s="2"/>
      <c r="C748" s="243"/>
      <c r="D748" s="244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ht="22.5" customHeight="1">
      <c r="A749" s="2"/>
      <c r="B749" s="2"/>
      <c r="C749" s="243"/>
      <c r="D749" s="244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ht="22.5" customHeight="1">
      <c r="A750" s="2"/>
      <c r="B750" s="2"/>
      <c r="C750" s="243"/>
      <c r="D750" s="244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ht="22.5" customHeight="1">
      <c r="A751" s="2"/>
      <c r="B751" s="2"/>
      <c r="C751" s="243"/>
      <c r="D751" s="244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ht="22.5" customHeight="1">
      <c r="A752" s="2"/>
      <c r="B752" s="2"/>
      <c r="C752" s="243"/>
      <c r="D752" s="244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ht="22.5" customHeight="1">
      <c r="A753" s="2"/>
      <c r="B753" s="2"/>
      <c r="C753" s="243"/>
      <c r="D753" s="244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ht="22.5" customHeight="1">
      <c r="A754" s="2"/>
      <c r="B754" s="2"/>
      <c r="C754" s="243"/>
      <c r="D754" s="244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ht="22.5" customHeight="1">
      <c r="A755" s="2"/>
      <c r="B755" s="2"/>
      <c r="C755" s="243"/>
      <c r="D755" s="244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ht="22.5" customHeight="1">
      <c r="A756" s="2"/>
      <c r="B756" s="2"/>
      <c r="C756" s="243"/>
      <c r="D756" s="244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ht="22.5" customHeight="1">
      <c r="A757" s="2"/>
      <c r="B757" s="2"/>
      <c r="C757" s="243"/>
      <c r="D757" s="244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ht="22.5" customHeight="1">
      <c r="A758" s="2"/>
      <c r="B758" s="2"/>
      <c r="C758" s="243"/>
      <c r="D758" s="244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ht="22.5" customHeight="1">
      <c r="A759" s="2"/>
      <c r="B759" s="2"/>
      <c r="C759" s="243"/>
      <c r="D759" s="244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ht="22.5" customHeight="1">
      <c r="A760" s="2"/>
      <c r="B760" s="2"/>
      <c r="C760" s="243"/>
      <c r="D760" s="244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ht="22.5" customHeight="1">
      <c r="A761" s="2"/>
      <c r="B761" s="2"/>
      <c r="C761" s="243"/>
      <c r="D761" s="244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ht="22.5" customHeight="1">
      <c r="A762" s="2"/>
      <c r="B762" s="2"/>
      <c r="C762" s="243"/>
      <c r="D762" s="244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ht="22.5" customHeight="1">
      <c r="A763" s="2"/>
      <c r="B763" s="2"/>
      <c r="C763" s="243"/>
      <c r="D763" s="244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ht="22.5" customHeight="1">
      <c r="A764" s="2"/>
      <c r="B764" s="2"/>
      <c r="C764" s="243"/>
      <c r="D764" s="244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ht="22.5" customHeight="1">
      <c r="A765" s="2"/>
      <c r="B765" s="2"/>
      <c r="C765" s="243"/>
      <c r="D765" s="244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ht="22.5" customHeight="1">
      <c r="A766" s="2"/>
      <c r="B766" s="2"/>
      <c r="C766" s="243"/>
      <c r="D766" s="244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ht="22.5" customHeight="1">
      <c r="A767" s="2"/>
      <c r="B767" s="2"/>
      <c r="C767" s="243"/>
      <c r="D767" s="244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ht="22.5" customHeight="1">
      <c r="A768" s="2"/>
      <c r="B768" s="2"/>
      <c r="C768" s="243"/>
      <c r="D768" s="244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ht="22.5" customHeight="1">
      <c r="A769" s="2"/>
      <c r="B769" s="2"/>
      <c r="C769" s="243"/>
      <c r="D769" s="244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ht="22.5" customHeight="1">
      <c r="A770" s="2"/>
      <c r="B770" s="2"/>
      <c r="C770" s="243"/>
      <c r="D770" s="244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ht="22.5" customHeight="1">
      <c r="A771" s="2"/>
      <c r="B771" s="2"/>
      <c r="C771" s="243"/>
      <c r="D771" s="244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ht="22.5" customHeight="1">
      <c r="A772" s="2"/>
      <c r="B772" s="2"/>
      <c r="C772" s="243"/>
      <c r="D772" s="244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ht="22.5" customHeight="1">
      <c r="A773" s="2"/>
      <c r="B773" s="2"/>
      <c r="C773" s="243"/>
      <c r="D773" s="244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ht="22.5" customHeight="1">
      <c r="A774" s="2"/>
      <c r="B774" s="2"/>
      <c r="C774" s="243"/>
      <c r="D774" s="244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ht="22.5" customHeight="1">
      <c r="A775" s="2"/>
      <c r="B775" s="2"/>
      <c r="C775" s="243"/>
      <c r="D775" s="244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ht="22.5" customHeight="1">
      <c r="A776" s="2"/>
      <c r="B776" s="2"/>
      <c r="C776" s="243"/>
      <c r="D776" s="244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ht="22.5" customHeight="1">
      <c r="A777" s="2"/>
      <c r="B777" s="2"/>
      <c r="C777" s="243"/>
      <c r="D777" s="244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ht="22.5" customHeight="1">
      <c r="A778" s="2"/>
      <c r="B778" s="2"/>
      <c r="C778" s="243"/>
      <c r="D778" s="244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ht="22.5" customHeight="1">
      <c r="A779" s="2"/>
      <c r="B779" s="2"/>
      <c r="C779" s="243"/>
      <c r="D779" s="244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ht="22.5" customHeight="1">
      <c r="A780" s="2"/>
      <c r="B780" s="2"/>
      <c r="C780" s="243"/>
      <c r="D780" s="244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ht="22.5" customHeight="1">
      <c r="A781" s="2"/>
      <c r="B781" s="2"/>
      <c r="C781" s="243"/>
      <c r="D781" s="244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ht="22.5" customHeight="1">
      <c r="A782" s="2"/>
      <c r="B782" s="2"/>
      <c r="C782" s="243"/>
      <c r="D782" s="244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ht="22.5" customHeight="1">
      <c r="A783" s="2"/>
      <c r="B783" s="2"/>
      <c r="C783" s="243"/>
      <c r="D783" s="244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ht="22.5" customHeight="1">
      <c r="A784" s="2"/>
      <c r="B784" s="2"/>
      <c r="C784" s="243"/>
      <c r="D784" s="244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ht="22.5" customHeight="1">
      <c r="A785" s="2"/>
      <c r="B785" s="2"/>
      <c r="C785" s="243"/>
      <c r="D785" s="244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ht="22.5" customHeight="1">
      <c r="A786" s="2"/>
      <c r="B786" s="2"/>
      <c r="C786" s="243"/>
      <c r="D786" s="244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ht="22.5" customHeight="1">
      <c r="A787" s="2"/>
      <c r="B787" s="2"/>
      <c r="C787" s="243"/>
      <c r="D787" s="244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ht="22.5" customHeight="1">
      <c r="A788" s="2"/>
      <c r="B788" s="2"/>
      <c r="C788" s="243"/>
      <c r="D788" s="244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ht="22.5" customHeight="1">
      <c r="A789" s="2"/>
      <c r="B789" s="2"/>
      <c r="C789" s="243"/>
      <c r="D789" s="244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ht="22.5" customHeight="1">
      <c r="A790" s="2"/>
      <c r="B790" s="2"/>
      <c r="C790" s="243"/>
      <c r="D790" s="244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ht="22.5" customHeight="1">
      <c r="A791" s="2"/>
      <c r="B791" s="2"/>
      <c r="C791" s="243"/>
      <c r="D791" s="244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ht="22.5" customHeight="1">
      <c r="A792" s="2"/>
      <c r="B792" s="2"/>
      <c r="C792" s="243"/>
      <c r="D792" s="244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ht="22.5" customHeight="1">
      <c r="A793" s="2"/>
      <c r="B793" s="2"/>
      <c r="C793" s="243"/>
      <c r="D793" s="244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ht="22.5" customHeight="1">
      <c r="A794" s="2"/>
      <c r="B794" s="2"/>
      <c r="C794" s="243"/>
      <c r="D794" s="244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ht="22.5" customHeight="1">
      <c r="A795" s="2"/>
      <c r="B795" s="2"/>
      <c r="C795" s="243"/>
      <c r="D795" s="244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ht="22.5" customHeight="1">
      <c r="A796" s="2"/>
      <c r="B796" s="2"/>
      <c r="C796" s="243"/>
      <c r="D796" s="244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ht="22.5" customHeight="1">
      <c r="A797" s="2"/>
      <c r="B797" s="2"/>
      <c r="C797" s="243"/>
      <c r="D797" s="244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ht="22.5" customHeight="1">
      <c r="A798" s="2"/>
      <c r="B798" s="2"/>
      <c r="C798" s="243"/>
      <c r="D798" s="244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ht="22.5" customHeight="1">
      <c r="A799" s="2"/>
      <c r="B799" s="2"/>
      <c r="C799" s="243"/>
      <c r="D799" s="244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ht="22.5" customHeight="1">
      <c r="A800" s="2"/>
      <c r="B800" s="2"/>
      <c r="C800" s="243"/>
      <c r="D800" s="244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ht="22.5" customHeight="1">
      <c r="A801" s="2"/>
      <c r="B801" s="2"/>
      <c r="C801" s="243"/>
      <c r="D801" s="244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ht="22.5" customHeight="1">
      <c r="A802" s="2"/>
      <c r="B802" s="2"/>
      <c r="C802" s="243"/>
      <c r="D802" s="244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ht="22.5" customHeight="1">
      <c r="A803" s="2"/>
      <c r="B803" s="2"/>
      <c r="C803" s="243"/>
      <c r="D803" s="244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ht="22.5" customHeight="1">
      <c r="A804" s="2"/>
      <c r="B804" s="2"/>
      <c r="C804" s="243"/>
      <c r="D804" s="244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ht="22.5" customHeight="1">
      <c r="A805" s="2"/>
      <c r="B805" s="2"/>
      <c r="C805" s="243"/>
      <c r="D805" s="244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ht="22.5" customHeight="1">
      <c r="A806" s="2"/>
      <c r="B806" s="2"/>
      <c r="C806" s="243"/>
      <c r="D806" s="244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ht="22.5" customHeight="1">
      <c r="A807" s="2"/>
      <c r="B807" s="2"/>
      <c r="C807" s="243"/>
      <c r="D807" s="244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ht="22.5" customHeight="1">
      <c r="A808" s="2"/>
      <c r="B808" s="2"/>
      <c r="C808" s="243"/>
      <c r="D808" s="244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ht="22.5" customHeight="1">
      <c r="A809" s="2"/>
      <c r="B809" s="2"/>
      <c r="C809" s="243"/>
      <c r="D809" s="244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ht="22.5" customHeight="1">
      <c r="A810" s="2"/>
      <c r="B810" s="2"/>
      <c r="C810" s="243"/>
      <c r="D810" s="244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ht="22.5" customHeight="1">
      <c r="A811" s="2"/>
      <c r="B811" s="2"/>
      <c r="C811" s="243"/>
      <c r="D811" s="244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ht="22.5" customHeight="1">
      <c r="A812" s="2"/>
      <c r="B812" s="2"/>
      <c r="C812" s="243"/>
      <c r="D812" s="244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ht="22.5" customHeight="1">
      <c r="A813" s="2"/>
      <c r="B813" s="2"/>
      <c r="C813" s="243"/>
      <c r="D813" s="244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ht="22.5" customHeight="1">
      <c r="A814" s="2"/>
      <c r="B814" s="2"/>
      <c r="C814" s="243"/>
      <c r="D814" s="244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ht="22.5" customHeight="1">
      <c r="A815" s="2"/>
      <c r="B815" s="2"/>
      <c r="C815" s="243"/>
      <c r="D815" s="244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ht="22.5" customHeight="1">
      <c r="A816" s="2"/>
      <c r="B816" s="2"/>
      <c r="C816" s="243"/>
      <c r="D816" s="244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ht="22.5" customHeight="1">
      <c r="A817" s="2"/>
      <c r="B817" s="2"/>
      <c r="C817" s="243"/>
      <c r="D817" s="244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ht="22.5" customHeight="1">
      <c r="A818" s="2"/>
      <c r="B818" s="2"/>
      <c r="C818" s="243"/>
      <c r="D818" s="244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ht="22.5" customHeight="1">
      <c r="A819" s="2"/>
      <c r="B819" s="2"/>
      <c r="C819" s="243"/>
      <c r="D819" s="244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ht="22.5" customHeight="1">
      <c r="A820" s="2"/>
      <c r="B820" s="2"/>
      <c r="C820" s="243"/>
      <c r="D820" s="244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ht="22.5" customHeight="1">
      <c r="A821" s="2"/>
      <c r="B821" s="2"/>
      <c r="C821" s="243"/>
      <c r="D821" s="244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ht="22.5" customHeight="1">
      <c r="A822" s="2"/>
      <c r="B822" s="2"/>
      <c r="C822" s="243"/>
      <c r="D822" s="244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ht="22.5" customHeight="1">
      <c r="A823" s="2"/>
      <c r="B823" s="2"/>
      <c r="C823" s="243"/>
      <c r="D823" s="244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ht="22.5" customHeight="1">
      <c r="A824" s="2"/>
      <c r="B824" s="2"/>
      <c r="C824" s="243"/>
      <c r="D824" s="244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ht="22.5" customHeight="1">
      <c r="A825" s="2"/>
      <c r="B825" s="2"/>
      <c r="C825" s="243"/>
      <c r="D825" s="244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ht="22.5" customHeight="1">
      <c r="A826" s="2"/>
      <c r="B826" s="2"/>
      <c r="C826" s="243"/>
      <c r="D826" s="244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ht="22.5" customHeight="1">
      <c r="A827" s="2"/>
      <c r="B827" s="2"/>
      <c r="C827" s="243"/>
      <c r="D827" s="244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ht="22.5" customHeight="1">
      <c r="A828" s="2"/>
      <c r="B828" s="2"/>
      <c r="C828" s="243"/>
      <c r="D828" s="244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ht="22.5" customHeight="1">
      <c r="A829" s="2"/>
      <c r="B829" s="2"/>
      <c r="C829" s="243"/>
      <c r="D829" s="244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ht="22.5" customHeight="1">
      <c r="A830" s="2"/>
      <c r="B830" s="2"/>
      <c r="C830" s="243"/>
      <c r="D830" s="244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ht="22.5" customHeight="1">
      <c r="A831" s="2"/>
      <c r="B831" s="2"/>
      <c r="C831" s="243"/>
      <c r="D831" s="244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ht="22.5" customHeight="1">
      <c r="A832" s="2"/>
      <c r="B832" s="2"/>
      <c r="C832" s="243"/>
      <c r="D832" s="244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ht="22.5" customHeight="1">
      <c r="A833" s="2"/>
      <c r="B833" s="2"/>
      <c r="C833" s="243"/>
      <c r="D833" s="244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ht="22.5" customHeight="1">
      <c r="A834" s="2"/>
      <c r="B834" s="2"/>
      <c r="C834" s="243"/>
      <c r="D834" s="244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ht="22.5" customHeight="1">
      <c r="A835" s="2"/>
      <c r="B835" s="2"/>
      <c r="C835" s="243"/>
      <c r="D835" s="244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ht="22.5" customHeight="1">
      <c r="A836" s="2"/>
      <c r="B836" s="2"/>
      <c r="C836" s="243"/>
      <c r="D836" s="244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ht="22.5" customHeight="1">
      <c r="A837" s="2"/>
      <c r="B837" s="2"/>
      <c r="C837" s="243"/>
      <c r="D837" s="244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ht="22.5" customHeight="1">
      <c r="A838" s="2"/>
      <c r="B838" s="2"/>
      <c r="C838" s="243"/>
      <c r="D838" s="244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ht="22.5" customHeight="1">
      <c r="A839" s="2"/>
      <c r="B839" s="2"/>
      <c r="C839" s="243"/>
      <c r="D839" s="244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ht="22.5" customHeight="1">
      <c r="A840" s="2"/>
      <c r="B840" s="2"/>
      <c r="C840" s="243"/>
      <c r="D840" s="244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ht="22.5" customHeight="1">
      <c r="A841" s="2"/>
      <c r="B841" s="2"/>
      <c r="C841" s="243"/>
      <c r="D841" s="244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ht="22.5" customHeight="1">
      <c r="A842" s="2"/>
      <c r="B842" s="2"/>
      <c r="C842" s="243"/>
      <c r="D842" s="244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ht="22.5" customHeight="1">
      <c r="A843" s="2"/>
      <c r="B843" s="2"/>
      <c r="C843" s="243"/>
      <c r="D843" s="244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ht="22.5" customHeight="1">
      <c r="A844" s="2"/>
      <c r="B844" s="2"/>
      <c r="C844" s="243"/>
      <c r="D844" s="244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ht="22.5" customHeight="1">
      <c r="A845" s="2"/>
      <c r="B845" s="2"/>
      <c r="C845" s="243"/>
      <c r="D845" s="244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ht="22.5" customHeight="1">
      <c r="A846" s="2"/>
      <c r="B846" s="2"/>
      <c r="C846" s="243"/>
      <c r="D846" s="244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ht="22.5" customHeight="1">
      <c r="A847" s="2"/>
      <c r="B847" s="2"/>
      <c r="C847" s="243"/>
      <c r="D847" s="244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ht="22.5" customHeight="1">
      <c r="A848" s="2"/>
      <c r="B848" s="2"/>
      <c r="C848" s="243"/>
      <c r="D848" s="244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ht="22.5" customHeight="1">
      <c r="A849" s="2"/>
      <c r="B849" s="2"/>
      <c r="C849" s="243"/>
      <c r="D849" s="244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ht="22.5" customHeight="1">
      <c r="A850" s="2"/>
      <c r="B850" s="2"/>
      <c r="C850" s="243"/>
      <c r="D850" s="244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ht="22.5" customHeight="1">
      <c r="A851" s="2"/>
      <c r="B851" s="2"/>
      <c r="C851" s="243"/>
      <c r="D851" s="244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ht="22.5" customHeight="1">
      <c r="A852" s="2"/>
      <c r="B852" s="2"/>
      <c r="C852" s="243"/>
      <c r="D852" s="244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ht="22.5" customHeight="1">
      <c r="A853" s="2"/>
      <c r="B853" s="2"/>
      <c r="C853" s="243"/>
      <c r="D853" s="244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ht="22.5" customHeight="1">
      <c r="A854" s="2"/>
      <c r="B854" s="2"/>
      <c r="C854" s="243"/>
      <c r="D854" s="244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ht="22.5" customHeight="1">
      <c r="A855" s="2"/>
      <c r="B855" s="2"/>
      <c r="C855" s="243"/>
      <c r="D855" s="244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ht="22.5" customHeight="1">
      <c r="A856" s="2"/>
      <c r="B856" s="2"/>
      <c r="C856" s="243"/>
      <c r="D856" s="244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ht="22.5" customHeight="1">
      <c r="A857" s="2"/>
      <c r="B857" s="2"/>
      <c r="C857" s="243"/>
      <c r="D857" s="244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ht="22.5" customHeight="1">
      <c r="A858" s="2"/>
      <c r="B858" s="2"/>
      <c r="C858" s="243"/>
      <c r="D858" s="244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ht="22.5" customHeight="1">
      <c r="A859" s="2"/>
      <c r="B859" s="2"/>
      <c r="C859" s="243"/>
      <c r="D859" s="244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ht="22.5" customHeight="1">
      <c r="A860" s="2"/>
      <c r="B860" s="2"/>
      <c r="C860" s="243"/>
      <c r="D860" s="244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ht="22.5" customHeight="1">
      <c r="A861" s="2"/>
      <c r="B861" s="2"/>
      <c r="C861" s="243"/>
      <c r="D861" s="244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ht="22.5" customHeight="1">
      <c r="A862" s="2"/>
      <c r="B862" s="2"/>
      <c r="C862" s="243"/>
      <c r="D862" s="244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ht="22.5" customHeight="1">
      <c r="A863" s="2"/>
      <c r="B863" s="2"/>
      <c r="C863" s="243"/>
      <c r="D863" s="244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ht="22.5" customHeight="1">
      <c r="A864" s="2"/>
      <c r="B864" s="2"/>
      <c r="C864" s="243"/>
      <c r="D864" s="244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ht="22.5" customHeight="1">
      <c r="A865" s="2"/>
      <c r="B865" s="2"/>
      <c r="C865" s="243"/>
      <c r="D865" s="244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ht="22.5" customHeight="1">
      <c r="A866" s="2"/>
      <c r="B866" s="2"/>
      <c r="C866" s="243"/>
      <c r="D866" s="244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ht="22.5" customHeight="1">
      <c r="A867" s="2"/>
      <c r="B867" s="2"/>
      <c r="C867" s="243"/>
      <c r="D867" s="244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ht="22.5" customHeight="1">
      <c r="A868" s="2"/>
      <c r="B868" s="2"/>
      <c r="C868" s="243"/>
      <c r="D868" s="244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ht="22.5" customHeight="1">
      <c r="A869" s="2"/>
      <c r="B869" s="2"/>
      <c r="C869" s="243"/>
      <c r="D869" s="244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ht="22.5" customHeight="1">
      <c r="A870" s="2"/>
      <c r="B870" s="2"/>
      <c r="C870" s="243"/>
      <c r="D870" s="244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ht="22.5" customHeight="1">
      <c r="A871" s="2"/>
      <c r="B871" s="2"/>
      <c r="C871" s="243"/>
      <c r="D871" s="244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ht="22.5" customHeight="1">
      <c r="A872" s="2"/>
      <c r="B872" s="2"/>
      <c r="C872" s="243"/>
      <c r="D872" s="244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ht="22.5" customHeight="1">
      <c r="A873" s="2"/>
      <c r="B873" s="2"/>
      <c r="C873" s="243"/>
      <c r="D873" s="244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ht="22.5" customHeight="1">
      <c r="A874" s="2"/>
      <c r="B874" s="2"/>
      <c r="C874" s="243"/>
      <c r="D874" s="244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ht="22.5" customHeight="1">
      <c r="A875" s="2"/>
      <c r="B875" s="2"/>
      <c r="C875" s="243"/>
      <c r="D875" s="244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ht="22.5" customHeight="1">
      <c r="A876" s="2"/>
      <c r="B876" s="2"/>
      <c r="C876" s="243"/>
      <c r="D876" s="244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ht="22.5" customHeight="1">
      <c r="A877" s="2"/>
      <c r="B877" s="2"/>
      <c r="C877" s="243"/>
      <c r="D877" s="244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ht="22.5" customHeight="1">
      <c r="A878" s="2"/>
      <c r="B878" s="2"/>
      <c r="C878" s="243"/>
      <c r="D878" s="244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ht="22.5" customHeight="1">
      <c r="A879" s="2"/>
      <c r="B879" s="2"/>
      <c r="C879" s="243"/>
      <c r="D879" s="244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ht="22.5" customHeight="1">
      <c r="A880" s="2"/>
      <c r="B880" s="2"/>
      <c r="C880" s="243"/>
      <c r="D880" s="244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ht="22.5" customHeight="1">
      <c r="A881" s="2"/>
      <c r="B881" s="2"/>
      <c r="C881" s="243"/>
      <c r="D881" s="244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ht="22.5" customHeight="1">
      <c r="A882" s="2"/>
      <c r="B882" s="2"/>
      <c r="C882" s="243"/>
      <c r="D882" s="244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ht="22.5" customHeight="1">
      <c r="A883" s="2"/>
      <c r="B883" s="2"/>
      <c r="C883" s="243"/>
      <c r="D883" s="244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ht="22.5" customHeight="1">
      <c r="A884" s="2"/>
      <c r="B884" s="2"/>
      <c r="C884" s="243"/>
      <c r="D884" s="244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ht="22.5" customHeight="1">
      <c r="A885" s="2"/>
      <c r="B885" s="2"/>
      <c r="C885" s="243"/>
      <c r="D885" s="244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ht="22.5" customHeight="1">
      <c r="A886" s="2"/>
      <c r="B886" s="2"/>
      <c r="C886" s="243"/>
      <c r="D886" s="244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ht="22.5" customHeight="1">
      <c r="A887" s="2"/>
      <c r="B887" s="2"/>
      <c r="C887" s="243"/>
      <c r="D887" s="244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ht="22.5" customHeight="1">
      <c r="A888" s="2"/>
      <c r="B888" s="2"/>
      <c r="C888" s="243"/>
      <c r="D888" s="244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ht="22.5" customHeight="1">
      <c r="A889" s="2"/>
      <c r="B889" s="2"/>
      <c r="C889" s="243"/>
      <c r="D889" s="244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ht="22.5" customHeight="1">
      <c r="A890" s="2"/>
      <c r="B890" s="2"/>
      <c r="C890" s="243"/>
      <c r="D890" s="244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ht="22.5" customHeight="1">
      <c r="A891" s="2"/>
      <c r="B891" s="2"/>
      <c r="C891" s="243"/>
      <c r="D891" s="244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ht="22.5" customHeight="1">
      <c r="A892" s="2"/>
      <c r="B892" s="2"/>
      <c r="C892" s="243"/>
      <c r="D892" s="244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ht="22.5" customHeight="1">
      <c r="A893" s="2"/>
      <c r="B893" s="2"/>
      <c r="C893" s="243"/>
      <c r="D893" s="244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ht="22.5" customHeight="1">
      <c r="A894" s="2"/>
      <c r="B894" s="2"/>
      <c r="C894" s="243"/>
      <c r="D894" s="244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ht="22.5" customHeight="1">
      <c r="A895" s="2"/>
      <c r="B895" s="2"/>
      <c r="C895" s="243"/>
      <c r="D895" s="244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ht="22.5" customHeight="1">
      <c r="A896" s="2"/>
      <c r="B896" s="2"/>
      <c r="C896" s="243"/>
      <c r="D896" s="244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ht="22.5" customHeight="1">
      <c r="A897" s="2"/>
      <c r="B897" s="2"/>
      <c r="C897" s="243"/>
      <c r="D897" s="244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ht="22.5" customHeight="1">
      <c r="A898" s="2"/>
      <c r="B898" s="2"/>
      <c r="C898" s="243"/>
      <c r="D898" s="244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ht="22.5" customHeight="1">
      <c r="A899" s="2"/>
      <c r="B899" s="2"/>
      <c r="C899" s="243"/>
      <c r="D899" s="244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ht="22.5" customHeight="1">
      <c r="A900" s="2"/>
      <c r="B900" s="2"/>
      <c r="C900" s="243"/>
      <c r="D900" s="244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ht="22.5" customHeight="1">
      <c r="A901" s="2"/>
      <c r="B901" s="2"/>
      <c r="C901" s="243"/>
      <c r="D901" s="244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ht="22.5" customHeight="1">
      <c r="A902" s="2"/>
      <c r="B902" s="2"/>
      <c r="C902" s="243"/>
      <c r="D902" s="244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ht="22.5" customHeight="1">
      <c r="A903" s="2"/>
      <c r="B903" s="2"/>
      <c r="C903" s="243"/>
      <c r="D903" s="244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ht="22.5" customHeight="1">
      <c r="A904" s="2"/>
      <c r="B904" s="2"/>
      <c r="C904" s="243"/>
      <c r="D904" s="244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ht="22.5" customHeight="1">
      <c r="A905" s="2"/>
      <c r="B905" s="2"/>
      <c r="C905" s="243"/>
      <c r="D905" s="244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ht="22.5" customHeight="1">
      <c r="A906" s="2"/>
      <c r="B906" s="2"/>
      <c r="C906" s="243"/>
      <c r="D906" s="244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ht="22.5" customHeight="1">
      <c r="A907" s="2"/>
      <c r="B907" s="2"/>
      <c r="C907" s="243"/>
      <c r="D907" s="244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ht="22.5" customHeight="1">
      <c r="A908" s="2"/>
      <c r="B908" s="2"/>
      <c r="C908" s="243"/>
      <c r="D908" s="244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ht="22.5" customHeight="1">
      <c r="A909" s="2"/>
      <c r="B909" s="2"/>
      <c r="C909" s="243"/>
      <c r="D909" s="244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ht="22.5" customHeight="1">
      <c r="A910" s="2"/>
      <c r="B910" s="2"/>
      <c r="C910" s="243"/>
      <c r="D910" s="244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ht="22.5" customHeight="1">
      <c r="A911" s="2"/>
      <c r="B911" s="2"/>
      <c r="C911" s="243"/>
      <c r="D911" s="244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ht="22.5" customHeight="1">
      <c r="A912" s="2"/>
      <c r="B912" s="2"/>
      <c r="C912" s="243"/>
      <c r="D912" s="244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ht="22.5" customHeight="1">
      <c r="A913" s="2"/>
      <c r="B913" s="2"/>
      <c r="C913" s="243"/>
      <c r="D913" s="244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ht="22.5" customHeight="1">
      <c r="A914" s="2"/>
      <c r="B914" s="2"/>
      <c r="C914" s="243"/>
      <c r="D914" s="244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ht="22.5" customHeight="1">
      <c r="A915" s="2"/>
      <c r="B915" s="2"/>
      <c r="C915" s="243"/>
      <c r="D915" s="244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ht="22.5" customHeight="1">
      <c r="A916" s="2"/>
      <c r="B916" s="2"/>
      <c r="C916" s="243"/>
      <c r="D916" s="244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ht="22.5" customHeight="1">
      <c r="A917" s="2"/>
      <c r="B917" s="2"/>
      <c r="C917" s="243"/>
      <c r="D917" s="244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ht="22.5" customHeight="1">
      <c r="A918" s="2"/>
      <c r="B918" s="2"/>
      <c r="C918" s="243"/>
      <c r="D918" s="244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ht="22.5" customHeight="1">
      <c r="A919" s="2"/>
      <c r="B919" s="2"/>
      <c r="C919" s="243"/>
      <c r="D919" s="244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ht="22.5" customHeight="1">
      <c r="A920" s="2"/>
      <c r="B920" s="2"/>
      <c r="C920" s="243"/>
      <c r="D920" s="244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ht="22.5" customHeight="1">
      <c r="A921" s="2"/>
      <c r="B921" s="2"/>
      <c r="C921" s="243"/>
      <c r="D921" s="244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ht="22.5" customHeight="1">
      <c r="A922" s="2"/>
      <c r="B922" s="2"/>
      <c r="C922" s="243"/>
      <c r="D922" s="244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ht="22.5" customHeight="1">
      <c r="A923" s="2"/>
      <c r="B923" s="2"/>
      <c r="C923" s="243"/>
      <c r="D923" s="244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ht="22.5" customHeight="1">
      <c r="A924" s="2"/>
      <c r="B924" s="2"/>
      <c r="C924" s="243"/>
      <c r="D924" s="244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ht="22.5" customHeight="1">
      <c r="A925" s="2"/>
      <c r="B925" s="2"/>
      <c r="C925" s="243"/>
      <c r="D925" s="244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ht="22.5" customHeight="1">
      <c r="A926" s="2"/>
      <c r="B926" s="2"/>
      <c r="C926" s="243"/>
      <c r="D926" s="244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ht="22.5" customHeight="1">
      <c r="A927" s="2"/>
      <c r="B927" s="2"/>
      <c r="C927" s="243"/>
      <c r="D927" s="244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ht="22.5" customHeight="1">
      <c r="A928" s="2"/>
      <c r="B928" s="2"/>
      <c r="C928" s="243"/>
      <c r="D928" s="244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ht="22.5" customHeight="1">
      <c r="A929" s="2"/>
      <c r="B929" s="2"/>
      <c r="C929" s="243"/>
      <c r="D929" s="244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ht="22.5" customHeight="1">
      <c r="A930" s="2"/>
      <c r="B930" s="2"/>
      <c r="C930" s="243"/>
      <c r="D930" s="244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ht="22.5" customHeight="1">
      <c r="A931" s="2"/>
      <c r="B931" s="2"/>
      <c r="C931" s="243"/>
      <c r="D931" s="244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ht="22.5" customHeight="1">
      <c r="A932" s="2"/>
      <c r="B932" s="2"/>
      <c r="C932" s="243"/>
      <c r="D932" s="244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ht="22.5" customHeight="1">
      <c r="A933" s="2"/>
      <c r="B933" s="2"/>
      <c r="C933" s="243"/>
      <c r="D933" s="244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ht="22.5" customHeight="1">
      <c r="A934" s="2"/>
      <c r="B934" s="2"/>
      <c r="C934" s="243"/>
      <c r="D934" s="244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ht="22.5" customHeight="1">
      <c r="A935" s="2"/>
      <c r="B935" s="2"/>
      <c r="C935" s="243"/>
      <c r="D935" s="244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ht="22.5" customHeight="1">
      <c r="A936" s="2"/>
      <c r="B936" s="2"/>
      <c r="C936" s="243"/>
      <c r="D936" s="244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ht="22.5" customHeight="1">
      <c r="A937" s="2"/>
      <c r="B937" s="2"/>
      <c r="C937" s="243"/>
      <c r="D937" s="244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ht="22.5" customHeight="1">
      <c r="A938" s="2"/>
      <c r="B938" s="2"/>
      <c r="C938" s="243"/>
      <c r="D938" s="244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ht="22.5" customHeight="1">
      <c r="A939" s="2"/>
      <c r="B939" s="2"/>
      <c r="C939" s="243"/>
      <c r="D939" s="244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ht="22.5" customHeight="1">
      <c r="A940" s="2"/>
      <c r="B940" s="2"/>
      <c r="C940" s="243"/>
      <c r="D940" s="244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ht="22.5" customHeight="1">
      <c r="A941" s="2"/>
      <c r="B941" s="2"/>
      <c r="C941" s="243"/>
      <c r="D941" s="244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ht="22.5" customHeight="1">
      <c r="A942" s="2"/>
      <c r="B942" s="2"/>
      <c r="C942" s="243"/>
      <c r="D942" s="244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ht="22.5" customHeight="1">
      <c r="A943" s="2"/>
      <c r="B943" s="2"/>
      <c r="C943" s="243"/>
      <c r="D943" s="244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ht="22.5" customHeight="1">
      <c r="A944" s="2"/>
      <c r="B944" s="2"/>
      <c r="C944" s="243"/>
      <c r="D944" s="244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ht="22.5" customHeight="1">
      <c r="A945" s="2"/>
      <c r="B945" s="2"/>
      <c r="C945" s="243"/>
      <c r="D945" s="244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ht="22.5" customHeight="1">
      <c r="A946" s="2"/>
      <c r="B946" s="2"/>
      <c r="C946" s="243"/>
      <c r="D946" s="244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ht="22.5" customHeight="1">
      <c r="A947" s="2"/>
      <c r="B947" s="2"/>
      <c r="C947" s="243"/>
      <c r="D947" s="244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ht="22.5" customHeight="1">
      <c r="A948" s="2"/>
      <c r="B948" s="2"/>
      <c r="C948" s="243"/>
      <c r="D948" s="244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ht="22.5" customHeight="1">
      <c r="A949" s="2"/>
      <c r="B949" s="2"/>
      <c r="C949" s="243"/>
      <c r="D949" s="244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ht="22.5" customHeight="1">
      <c r="A950" s="2"/>
      <c r="B950" s="2"/>
      <c r="C950" s="243"/>
      <c r="D950" s="244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ht="22.5" customHeight="1">
      <c r="A951" s="2"/>
      <c r="B951" s="2"/>
      <c r="C951" s="243"/>
      <c r="D951" s="244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ht="22.5" customHeight="1">
      <c r="A952" s="2"/>
      <c r="B952" s="2"/>
      <c r="C952" s="243"/>
      <c r="D952" s="244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ht="22.5" customHeight="1">
      <c r="A953" s="2"/>
      <c r="B953" s="2"/>
      <c r="C953" s="243"/>
      <c r="D953" s="244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ht="22.5" customHeight="1">
      <c r="A954" s="2"/>
      <c r="B954" s="2"/>
      <c r="C954" s="243"/>
      <c r="D954" s="244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ht="22.5" customHeight="1">
      <c r="A955" s="2"/>
      <c r="B955" s="2"/>
      <c r="C955" s="243"/>
      <c r="D955" s="244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ht="22.5" customHeight="1">
      <c r="A956" s="2"/>
      <c r="B956" s="2"/>
      <c r="C956" s="243"/>
      <c r="D956" s="244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ht="22.5" customHeight="1">
      <c r="A957" s="2"/>
      <c r="B957" s="2"/>
      <c r="C957" s="243"/>
      <c r="D957" s="244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ht="22.5" customHeight="1">
      <c r="A958" s="2"/>
      <c r="B958" s="2"/>
      <c r="C958" s="243"/>
      <c r="D958" s="244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ht="22.5" customHeight="1">
      <c r="A959" s="2"/>
      <c r="B959" s="2"/>
      <c r="C959" s="243"/>
      <c r="D959" s="244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ht="22.5" customHeight="1">
      <c r="A960" s="2"/>
      <c r="B960" s="2"/>
      <c r="C960" s="243"/>
      <c r="D960" s="244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ht="22.5" customHeight="1">
      <c r="A961" s="2"/>
      <c r="B961" s="2"/>
      <c r="C961" s="243"/>
      <c r="D961" s="244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ht="22.5" customHeight="1">
      <c r="A962" s="2"/>
      <c r="B962" s="2"/>
      <c r="C962" s="243"/>
      <c r="D962" s="244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ht="22.5" customHeight="1">
      <c r="A963" s="2"/>
      <c r="B963" s="2"/>
      <c r="C963" s="243"/>
      <c r="D963" s="244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ht="22.5" customHeight="1">
      <c r="A964" s="2"/>
      <c r="B964" s="2"/>
      <c r="C964" s="243"/>
      <c r="D964" s="244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ht="22.5" customHeight="1">
      <c r="A965" s="2"/>
      <c r="B965" s="2"/>
      <c r="C965" s="243"/>
      <c r="D965" s="244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ht="22.5" customHeight="1">
      <c r="A966" s="2"/>
      <c r="B966" s="2"/>
      <c r="C966" s="243"/>
      <c r="D966" s="244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ht="22.5" customHeight="1">
      <c r="A967" s="2"/>
      <c r="B967" s="2"/>
      <c r="C967" s="243"/>
      <c r="D967" s="244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ht="22.5" customHeight="1">
      <c r="A968" s="2"/>
      <c r="B968" s="2"/>
      <c r="C968" s="243"/>
      <c r="D968" s="244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ht="22.5" customHeight="1">
      <c r="A969" s="2"/>
      <c r="B969" s="2"/>
      <c r="C969" s="243"/>
      <c r="D969" s="244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ht="22.5" customHeight="1">
      <c r="A970" s="2"/>
      <c r="B970" s="2"/>
      <c r="C970" s="243"/>
      <c r="D970" s="244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ht="22.5" customHeight="1">
      <c r="A971" s="2"/>
      <c r="B971" s="2"/>
      <c r="C971" s="243"/>
      <c r="D971" s="244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ht="22.5" customHeight="1">
      <c r="A972" s="2"/>
      <c r="B972" s="2"/>
      <c r="C972" s="243"/>
      <c r="D972" s="244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ht="22.5" customHeight="1">
      <c r="A973" s="2"/>
      <c r="B973" s="2"/>
      <c r="C973" s="243"/>
      <c r="D973" s="244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ht="22.5" customHeight="1">
      <c r="A974" s="2"/>
      <c r="B974" s="2"/>
      <c r="C974" s="243"/>
      <c r="D974" s="244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ht="22.5" customHeight="1">
      <c r="A975" s="2"/>
      <c r="B975" s="2"/>
      <c r="C975" s="243"/>
      <c r="D975" s="244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ht="22.5" customHeight="1">
      <c r="A976" s="2"/>
      <c r="B976" s="2"/>
      <c r="C976" s="243"/>
      <c r="D976" s="244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ht="22.5" customHeight="1">
      <c r="A977" s="2"/>
      <c r="B977" s="2"/>
      <c r="C977" s="243"/>
      <c r="D977" s="244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ht="22.5" customHeight="1">
      <c r="A978" s="2"/>
      <c r="B978" s="2"/>
      <c r="C978" s="243"/>
      <c r="D978" s="244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ht="22.5" customHeight="1">
      <c r="A979" s="2"/>
      <c r="B979" s="2"/>
      <c r="C979" s="243"/>
      <c r="D979" s="244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ht="22.5" customHeight="1">
      <c r="A980" s="2"/>
      <c r="B980" s="2"/>
      <c r="C980" s="243"/>
      <c r="D980" s="244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ht="22.5" customHeight="1">
      <c r="A981" s="2"/>
      <c r="B981" s="2"/>
      <c r="C981" s="243"/>
      <c r="D981" s="244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ht="22.5" customHeight="1">
      <c r="A982" s="2"/>
      <c r="B982" s="2"/>
      <c r="C982" s="243"/>
      <c r="D982" s="244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ht="22.5" customHeight="1">
      <c r="A983" s="2"/>
      <c r="B983" s="2"/>
      <c r="C983" s="243"/>
      <c r="D983" s="244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ht="22.5" customHeight="1">
      <c r="A984" s="2"/>
      <c r="B984" s="2"/>
      <c r="C984" s="243"/>
      <c r="D984" s="244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ht="22.5" customHeight="1">
      <c r="A985" s="2"/>
      <c r="B985" s="2"/>
      <c r="C985" s="243"/>
      <c r="D985" s="244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ht="22.5" customHeight="1">
      <c r="A986" s="2"/>
      <c r="B986" s="2"/>
      <c r="C986" s="243"/>
      <c r="D986" s="244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ht="22.5" customHeight="1">
      <c r="A987" s="2"/>
      <c r="B987" s="2"/>
      <c r="C987" s="243"/>
      <c r="D987" s="244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ht="22.5" customHeight="1">
      <c r="A988" s="2"/>
      <c r="B988" s="2"/>
      <c r="C988" s="243"/>
      <c r="D988" s="244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ht="22.5" customHeight="1">
      <c r="A989" s="2"/>
      <c r="B989" s="2"/>
      <c r="C989" s="243"/>
      <c r="D989" s="244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ht="22.5" customHeight="1">
      <c r="A990" s="2"/>
      <c r="B990" s="2"/>
      <c r="C990" s="243"/>
      <c r="D990" s="244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ht="22.5" customHeight="1">
      <c r="A991" s="2"/>
      <c r="B991" s="2"/>
      <c r="C991" s="243"/>
      <c r="D991" s="244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ht="22.5" customHeight="1">
      <c r="A992" s="2"/>
      <c r="B992" s="2"/>
      <c r="C992" s="243"/>
      <c r="D992" s="244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ht="22.5" customHeight="1">
      <c r="A993" s="2"/>
      <c r="B993" s="2"/>
      <c r="C993" s="243"/>
      <c r="D993" s="244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ht="22.5" customHeight="1">
      <c r="A994" s="2"/>
      <c r="B994" s="2"/>
      <c r="C994" s="243"/>
      <c r="D994" s="244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ht="22.5" customHeight="1">
      <c r="A995" s="2"/>
      <c r="B995" s="2"/>
      <c r="C995" s="243"/>
      <c r="D995" s="244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ht="22.5" customHeight="1">
      <c r="A996" s="2"/>
      <c r="B996" s="2"/>
      <c r="C996" s="243"/>
      <c r="D996" s="244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ht="22.5" customHeight="1">
      <c r="A997" s="2"/>
      <c r="B997" s="2"/>
      <c r="C997" s="243"/>
      <c r="D997" s="244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ht="22.5" customHeight="1">
      <c r="A998" s="2"/>
      <c r="B998" s="2"/>
      <c r="C998" s="243"/>
      <c r="D998" s="244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ht="22.5" customHeight="1">
      <c r="A999" s="2"/>
      <c r="B999" s="2"/>
      <c r="C999" s="243"/>
      <c r="D999" s="244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ht="22.5" customHeight="1">
      <c r="A1000" s="2"/>
      <c r="B1000" s="2"/>
      <c r="C1000" s="243"/>
      <c r="D1000" s="244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autoFilter ref="$R$3:$R$13"/>
  <mergeCells count="2">
    <mergeCell ref="A2:L2"/>
    <mergeCell ref="N2:Q2"/>
  </mergeCells>
  <printOptions/>
  <pageMargins bottom="0.75" footer="0.0" header="0.0" left="0.25" right="0.25" top="0.75"/>
  <pageSetup paperSize="9" orientation="portrait"/>
  <headerFooter>
    <oddHeader>&amp;C000000Rock City - packing list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3.0"/>
    <col customWidth="1" min="2" max="2" width="17.22"/>
    <col customWidth="1" min="3" max="3" width="21.22"/>
    <col customWidth="1" min="4" max="4" width="14.0"/>
    <col customWidth="1" min="5" max="5" width="9.22"/>
    <col customWidth="1" hidden="1" min="6" max="7" width="5.0"/>
    <col customWidth="1" hidden="1" min="8" max="8" width="3.89"/>
    <col customWidth="1" hidden="1" min="9" max="9" width="3.67"/>
    <col customWidth="1" hidden="1" min="10" max="10" width="3.78"/>
    <col customWidth="1" hidden="1" min="11" max="13" width="3.89"/>
    <col customWidth="1" hidden="1" min="14" max="16" width="4.44"/>
    <col customWidth="1" min="17" max="17" width="9.67"/>
    <col customWidth="1" min="18" max="18" width="49.44"/>
    <col customWidth="1" min="19" max="19" width="5.33"/>
    <col customWidth="1" min="20" max="20" width="15.89"/>
    <col customWidth="1" min="21" max="21" width="10.67"/>
    <col customWidth="1" min="22" max="24" width="9.89"/>
    <col customWidth="1" min="25" max="25" width="10.56"/>
    <col customWidth="1" min="26" max="28" width="9.89"/>
    <col customWidth="1" min="29" max="29" width="16.11"/>
    <col customWidth="1" min="30" max="30" width="6.44"/>
    <col customWidth="1" min="31" max="33" width="8.56"/>
  </cols>
  <sheetData>
    <row r="1" ht="21.0" customHeight="1">
      <c r="A1" s="1"/>
      <c r="B1" s="40"/>
      <c r="C1" s="41"/>
      <c r="D1" s="42"/>
      <c r="E1" s="43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6"/>
      <c r="R1" s="46"/>
      <c r="S1" s="46"/>
      <c r="T1" s="41"/>
      <c r="U1" s="47"/>
      <c r="V1" s="47"/>
      <c r="W1" s="47"/>
      <c r="X1" s="47"/>
      <c r="Y1" s="47"/>
      <c r="Z1" s="47"/>
      <c r="AA1" s="47"/>
      <c r="AB1" s="47"/>
      <c r="AC1" s="41"/>
      <c r="AD1" s="41"/>
      <c r="AE1" s="41"/>
      <c r="AF1" s="41"/>
      <c r="AG1" s="41"/>
    </row>
    <row r="2" ht="30.0" customHeight="1">
      <c r="A2" s="1"/>
      <c r="B2" s="40"/>
      <c r="C2" s="41"/>
      <c r="D2" s="42"/>
      <c r="E2" s="43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6"/>
      <c r="R2" s="46"/>
      <c r="S2" s="46"/>
      <c r="T2" s="48" t="s">
        <v>13</v>
      </c>
      <c r="U2" s="49">
        <f>SUM(AC$11:AC$1048576)</f>
        <v>0</v>
      </c>
      <c r="V2" s="50" t="s">
        <v>14</v>
      </c>
      <c r="W2" s="57"/>
      <c r="AA2" s="53"/>
      <c r="AB2" s="53"/>
      <c r="AC2" s="41"/>
      <c r="AD2" s="41"/>
      <c r="AE2" s="41"/>
      <c r="AF2" s="41"/>
      <c r="AG2" s="41"/>
    </row>
    <row r="3" ht="15.75" customHeight="1">
      <c r="A3" s="1"/>
      <c r="B3" s="40"/>
      <c r="C3" s="41"/>
      <c r="D3" s="42"/>
      <c r="E3" s="43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6"/>
      <c r="R3" s="46"/>
      <c r="S3" s="46"/>
      <c r="T3" s="54" t="s">
        <v>15</v>
      </c>
      <c r="U3" s="55">
        <f>SUM(U11:AB41)+SUM(U42:AB42)*COUNTIF(D11:D41, "*")</f>
        <v>0</v>
      </c>
      <c r="V3" s="56"/>
      <c r="AA3" s="1"/>
      <c r="AB3" s="1"/>
      <c r="AC3" s="41"/>
      <c r="AD3" s="41"/>
      <c r="AE3" s="41"/>
      <c r="AF3" s="41"/>
      <c r="AG3" s="41"/>
    </row>
    <row r="4" ht="28.5" customHeight="1">
      <c r="A4" s="1"/>
      <c r="B4" s="40"/>
      <c r="C4" s="41"/>
      <c r="D4" s="42"/>
      <c r="E4" s="43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46"/>
      <c r="R4" s="46"/>
      <c r="S4" s="46"/>
      <c r="T4" s="59" t="s">
        <v>16</v>
      </c>
      <c r="U4" s="60">
        <f>SUM(G$11:G$1048576)</f>
        <v>0</v>
      </c>
      <c r="V4" s="61" t="s">
        <v>17</v>
      </c>
      <c r="AA4" s="1"/>
      <c r="AB4" s="1"/>
      <c r="AC4" s="41"/>
      <c r="AD4" s="41"/>
      <c r="AE4" s="41"/>
      <c r="AF4" s="41"/>
      <c r="AG4" s="41"/>
    </row>
    <row r="5" ht="28.5" customHeight="1">
      <c r="A5" s="1"/>
      <c r="B5" s="40"/>
      <c r="C5" s="41"/>
      <c r="D5" s="42"/>
      <c r="E5" s="43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46"/>
      <c r="R5" s="46"/>
      <c r="S5" s="46"/>
      <c r="T5" s="62"/>
      <c r="U5" s="63"/>
      <c r="V5" s="64"/>
      <c r="W5" s="65"/>
      <c r="X5" s="65"/>
      <c r="Y5" s="65"/>
      <c r="Z5" s="66"/>
      <c r="AA5" s="1"/>
      <c r="AB5" s="1"/>
      <c r="AC5" s="41"/>
      <c r="AD5" s="41"/>
      <c r="AE5" s="41"/>
      <c r="AF5" s="41"/>
      <c r="AG5" s="41"/>
    </row>
    <row r="6" ht="21.0" customHeight="1">
      <c r="A6" s="1"/>
      <c r="B6" s="40"/>
      <c r="C6" s="41"/>
      <c r="D6" s="42"/>
      <c r="E6" s="4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6"/>
      <c r="R6" s="46"/>
      <c r="S6" s="46"/>
      <c r="T6" s="47"/>
      <c r="U6" s="47"/>
      <c r="V6" s="47"/>
      <c r="W6" s="47"/>
      <c r="X6" s="41"/>
      <c r="Y6" s="41"/>
      <c r="Z6" s="41"/>
      <c r="AA6" s="41"/>
      <c r="AB6" s="41"/>
      <c r="AC6" s="67" t="s">
        <v>124</v>
      </c>
      <c r="AD6" s="41"/>
      <c r="AE6" s="41"/>
      <c r="AF6" s="41"/>
      <c r="AG6" s="41"/>
    </row>
    <row r="7" ht="21.0" hidden="1" customHeight="1">
      <c r="A7" s="1"/>
      <c r="B7" s="40"/>
      <c r="C7" s="41"/>
      <c r="D7" s="42"/>
      <c r="E7" s="43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6"/>
      <c r="R7" s="46"/>
      <c r="S7" s="46"/>
      <c r="T7" s="41"/>
      <c r="U7" s="47"/>
      <c r="V7" s="47"/>
      <c r="W7" s="47"/>
      <c r="X7" s="47"/>
      <c r="Y7" s="47"/>
      <c r="Z7" s="47"/>
      <c r="AA7" s="47"/>
      <c r="AB7" s="47"/>
      <c r="AC7" s="41"/>
      <c r="AD7" s="41"/>
      <c r="AE7" s="41"/>
      <c r="AF7" s="41"/>
      <c r="AG7" s="41"/>
    </row>
    <row r="8" ht="21.0" customHeight="1">
      <c r="A8" s="1"/>
      <c r="B8" s="68"/>
      <c r="C8" s="69"/>
      <c r="D8" s="70"/>
      <c r="E8" s="71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4"/>
      <c r="R8" s="74"/>
      <c r="S8" s="74"/>
      <c r="T8" s="75" t="s">
        <v>18</v>
      </c>
      <c r="U8" s="76">
        <f t="shared" ref="U8:AB8" si="1">SUM(H:H)</f>
        <v>0</v>
      </c>
      <c r="V8" s="77">
        <f t="shared" si="1"/>
        <v>0</v>
      </c>
      <c r="W8" s="77">
        <f t="shared" si="1"/>
        <v>0</v>
      </c>
      <c r="X8" s="77">
        <f t="shared" si="1"/>
        <v>0</v>
      </c>
      <c r="Y8" s="77">
        <f t="shared" si="1"/>
        <v>0</v>
      </c>
      <c r="Z8" s="77">
        <f t="shared" si="1"/>
        <v>0</v>
      </c>
      <c r="AA8" s="77">
        <f t="shared" si="1"/>
        <v>0</v>
      </c>
      <c r="AB8" s="78">
        <f t="shared" si="1"/>
        <v>0</v>
      </c>
      <c r="AC8" s="269">
        <f>SUM(U8:AB8)</f>
        <v>0</v>
      </c>
      <c r="AD8" s="80"/>
      <c r="AE8" s="41"/>
      <c r="AF8" s="82" t="s">
        <v>19</v>
      </c>
      <c r="AG8" s="83">
        <f>SUM(AG$11:AG$1048576)</f>
        <v>0</v>
      </c>
    </row>
    <row r="9" ht="97.5" customHeight="1">
      <c r="A9" s="2"/>
      <c r="B9" s="84" t="s">
        <v>20</v>
      </c>
      <c r="C9" s="85"/>
      <c r="D9" s="86" t="s">
        <v>21</v>
      </c>
      <c r="E9" s="85" t="s">
        <v>22</v>
      </c>
      <c r="F9" s="270" t="s">
        <v>23</v>
      </c>
      <c r="G9" s="271" t="s">
        <v>24</v>
      </c>
      <c r="H9" s="272" t="s">
        <v>25</v>
      </c>
      <c r="I9" s="270" t="s">
        <v>26</v>
      </c>
      <c r="J9" s="273" t="s">
        <v>27</v>
      </c>
      <c r="K9" s="274" t="s">
        <v>28</v>
      </c>
      <c r="L9" s="275" t="s">
        <v>29</v>
      </c>
      <c r="M9" s="276" t="s">
        <v>30</v>
      </c>
      <c r="N9" s="277" t="s">
        <v>33</v>
      </c>
      <c r="O9" s="278" t="s">
        <v>35</v>
      </c>
      <c r="P9" s="270" t="s">
        <v>38</v>
      </c>
      <c r="Q9" s="85" t="s">
        <v>39</v>
      </c>
      <c r="R9" s="87" t="s">
        <v>40</v>
      </c>
      <c r="S9" s="100" t="s">
        <v>41</v>
      </c>
      <c r="T9" s="101" t="s">
        <v>7</v>
      </c>
      <c r="U9" s="272" t="s">
        <v>125</v>
      </c>
      <c r="V9" s="270" t="s">
        <v>45</v>
      </c>
      <c r="W9" s="273" t="s">
        <v>126</v>
      </c>
      <c r="X9" s="274" t="s">
        <v>127</v>
      </c>
      <c r="Y9" s="275" t="s">
        <v>128</v>
      </c>
      <c r="Z9" s="276" t="s">
        <v>129</v>
      </c>
      <c r="AA9" s="277" t="s">
        <v>130</v>
      </c>
      <c r="AB9" s="278" t="s">
        <v>131</v>
      </c>
      <c r="AC9" s="279" t="s">
        <v>57</v>
      </c>
      <c r="AD9" s="279" t="s">
        <v>58</v>
      </c>
      <c r="AE9" s="47"/>
      <c r="AF9" s="117" t="s">
        <v>66</v>
      </c>
      <c r="AG9" s="117" t="s">
        <v>8</v>
      </c>
    </row>
    <row r="10" ht="54.75" customHeight="1">
      <c r="A10" s="2"/>
      <c r="B10" s="280"/>
      <c r="C10" s="119"/>
      <c r="D10" s="70"/>
      <c r="E10" s="281"/>
      <c r="F10" s="119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122"/>
      <c r="R10" s="122"/>
      <c r="S10" s="122"/>
      <c r="T10" s="282" t="s">
        <v>132</v>
      </c>
      <c r="U10" s="283"/>
      <c r="V10" s="119"/>
      <c r="W10" s="119"/>
      <c r="X10" s="119"/>
      <c r="Y10" s="119"/>
      <c r="Z10" s="119"/>
      <c r="AA10" s="119"/>
      <c r="AB10" s="119"/>
      <c r="AC10" s="284"/>
      <c r="AD10" s="284"/>
      <c r="AE10" s="47"/>
      <c r="AF10" s="47"/>
      <c r="AG10" s="47"/>
    </row>
    <row r="11" ht="90.75" customHeight="1">
      <c r="A11" s="2"/>
      <c r="B11" s="126"/>
      <c r="C11" s="127"/>
      <c r="D11" s="128" t="s">
        <v>133</v>
      </c>
      <c r="E11" s="129" t="s">
        <v>71</v>
      </c>
      <c r="F11" s="130">
        <v>0.5</v>
      </c>
      <c r="G11" s="131">
        <f t="shared" ref="G11:G42" si="2">SUM(U11:AB11)*F11</f>
        <v>0</v>
      </c>
      <c r="H11" s="131">
        <f t="shared" ref="H11:H42" si="3">U11*S11</f>
        <v>0</v>
      </c>
      <c r="I11" s="131">
        <f t="shared" ref="I11:I42" si="4">V11*S11</f>
        <v>0</v>
      </c>
      <c r="J11" s="131">
        <f t="shared" ref="J11:J42" si="5">W11*S11</f>
        <v>0</v>
      </c>
      <c r="K11" s="131">
        <f t="shared" ref="K11:K42" si="6">X11*S11</f>
        <v>0</v>
      </c>
      <c r="L11" s="131">
        <f t="shared" ref="L11:L42" si="7">Y11*S11</f>
        <v>0</v>
      </c>
      <c r="M11" s="131">
        <f t="shared" ref="M11:M42" si="8">Z11*S11</f>
        <v>0</v>
      </c>
      <c r="N11" s="131">
        <f t="shared" ref="N11:N42" si="9">AA11*S11</f>
        <v>0</v>
      </c>
      <c r="O11" s="131">
        <f t="shared" ref="O11:O42" si="10">AB11*S11</f>
        <v>0</v>
      </c>
      <c r="P11" s="131">
        <v>1.0</v>
      </c>
      <c r="Q11" s="133" t="s">
        <v>134</v>
      </c>
      <c r="R11" s="285" t="s">
        <v>135</v>
      </c>
      <c r="S11" s="134">
        <v>15.0</v>
      </c>
      <c r="T11" s="136">
        <v>81.6</v>
      </c>
      <c r="U11" s="139"/>
      <c r="V11" s="131"/>
      <c r="W11" s="139"/>
      <c r="X11" s="131"/>
      <c r="Y11" s="139"/>
      <c r="Z11" s="131"/>
      <c r="AA11" s="139"/>
      <c r="AB11" s="140"/>
      <c r="AC11" s="286">
        <f t="shared" ref="AC11:AC42" si="11">T11*SUM(U11:AB11)</f>
        <v>0</v>
      </c>
      <c r="AD11" s="287" t="str">
        <f t="shared" ref="AD11:AD42" si="12">IF(SUM(U11:AB11)&gt;0,"Yes","No")</f>
        <v>No</v>
      </c>
      <c r="AE11" s="47"/>
      <c r="AF11" s="142">
        <v>1.0</v>
      </c>
      <c r="AG11" s="143">
        <f t="shared" ref="AG11:AG42" si="13">AF11*SUM(U11:AB11)</f>
        <v>0</v>
      </c>
    </row>
    <row r="12" ht="90.75" customHeight="1">
      <c r="A12" s="2"/>
      <c r="B12" s="144"/>
      <c r="C12" s="145"/>
      <c r="D12" s="146" t="s">
        <v>136</v>
      </c>
      <c r="E12" s="147" t="s">
        <v>71</v>
      </c>
      <c r="F12" s="148">
        <v>1.15</v>
      </c>
      <c r="G12" s="156">
        <f t="shared" si="2"/>
        <v>0</v>
      </c>
      <c r="H12" s="81">
        <f t="shared" si="3"/>
        <v>0</v>
      </c>
      <c r="I12" s="81">
        <f t="shared" si="4"/>
        <v>0</v>
      </c>
      <c r="J12" s="81">
        <f t="shared" si="5"/>
        <v>0</v>
      </c>
      <c r="K12" s="81">
        <f t="shared" si="6"/>
        <v>0</v>
      </c>
      <c r="L12" s="81">
        <f t="shared" si="7"/>
        <v>0</v>
      </c>
      <c r="M12" s="81">
        <f t="shared" si="8"/>
        <v>0</v>
      </c>
      <c r="N12" s="81">
        <f t="shared" si="9"/>
        <v>0</v>
      </c>
      <c r="O12" s="81">
        <f t="shared" si="10"/>
        <v>0</v>
      </c>
      <c r="P12" s="81">
        <v>1.0</v>
      </c>
      <c r="Q12" s="150" t="s">
        <v>137</v>
      </c>
      <c r="R12" s="288" t="s">
        <v>138</v>
      </c>
      <c r="S12" s="151">
        <v>10.0</v>
      </c>
      <c r="T12" s="153">
        <v>112.2</v>
      </c>
      <c r="U12" s="157"/>
      <c r="V12" s="156"/>
      <c r="W12" s="157"/>
      <c r="X12" s="156"/>
      <c r="Y12" s="157"/>
      <c r="Z12" s="156"/>
      <c r="AA12" s="157"/>
      <c r="AB12" s="158"/>
      <c r="AC12" s="289">
        <f t="shared" si="11"/>
        <v>0</v>
      </c>
      <c r="AD12" s="290" t="str">
        <f t="shared" si="12"/>
        <v>No</v>
      </c>
      <c r="AE12" s="47"/>
      <c r="AF12" s="160">
        <v>1.0</v>
      </c>
      <c r="AG12" s="161">
        <f t="shared" si="13"/>
        <v>0</v>
      </c>
    </row>
    <row r="13" ht="90.75" customHeight="1">
      <c r="A13" s="2"/>
      <c r="B13" s="162"/>
      <c r="C13" s="145"/>
      <c r="D13" s="163" t="s">
        <v>139</v>
      </c>
      <c r="E13" s="164" t="s">
        <v>71</v>
      </c>
      <c r="F13" s="165">
        <v>0.35</v>
      </c>
      <c r="G13" s="166">
        <f t="shared" si="2"/>
        <v>0</v>
      </c>
      <c r="H13" s="166">
        <f t="shared" si="3"/>
        <v>0</v>
      </c>
      <c r="I13" s="166">
        <f t="shared" si="4"/>
        <v>0</v>
      </c>
      <c r="J13" s="166">
        <f t="shared" si="5"/>
        <v>0</v>
      </c>
      <c r="K13" s="166">
        <f t="shared" si="6"/>
        <v>0</v>
      </c>
      <c r="L13" s="166">
        <f t="shared" si="7"/>
        <v>0</v>
      </c>
      <c r="M13" s="166">
        <f t="shared" si="8"/>
        <v>0</v>
      </c>
      <c r="N13" s="166">
        <f t="shared" si="9"/>
        <v>0</v>
      </c>
      <c r="O13" s="166">
        <f t="shared" si="10"/>
        <v>0</v>
      </c>
      <c r="P13" s="166">
        <v>1.0</v>
      </c>
      <c r="Q13" s="168" t="s">
        <v>140</v>
      </c>
      <c r="R13" s="291" t="s">
        <v>141</v>
      </c>
      <c r="S13" s="169">
        <v>9.0</v>
      </c>
      <c r="T13" s="171">
        <v>76.5</v>
      </c>
      <c r="U13" s="174"/>
      <c r="V13" s="166"/>
      <c r="W13" s="174"/>
      <c r="X13" s="166"/>
      <c r="Y13" s="174"/>
      <c r="Z13" s="166"/>
      <c r="AA13" s="174"/>
      <c r="AB13" s="175"/>
      <c r="AC13" s="292">
        <f t="shared" si="11"/>
        <v>0</v>
      </c>
      <c r="AD13" s="293" t="str">
        <f t="shared" si="12"/>
        <v>No</v>
      </c>
      <c r="AE13" s="47"/>
      <c r="AF13" s="160">
        <v>1.0</v>
      </c>
      <c r="AG13" s="161">
        <f t="shared" si="13"/>
        <v>0</v>
      </c>
    </row>
    <row r="14" ht="90.75" customHeight="1">
      <c r="A14" s="2"/>
      <c r="B14" s="144"/>
      <c r="C14" s="145"/>
      <c r="D14" s="146" t="s">
        <v>142</v>
      </c>
      <c r="E14" s="147" t="s">
        <v>71</v>
      </c>
      <c r="F14" s="148">
        <v>0.75</v>
      </c>
      <c r="G14" s="156">
        <f t="shared" si="2"/>
        <v>0</v>
      </c>
      <c r="H14" s="81">
        <f t="shared" si="3"/>
        <v>0</v>
      </c>
      <c r="I14" s="81">
        <f t="shared" si="4"/>
        <v>0</v>
      </c>
      <c r="J14" s="81">
        <f t="shared" si="5"/>
        <v>0</v>
      </c>
      <c r="K14" s="81">
        <f t="shared" si="6"/>
        <v>0</v>
      </c>
      <c r="L14" s="81">
        <f t="shared" si="7"/>
        <v>0</v>
      </c>
      <c r="M14" s="81">
        <f t="shared" si="8"/>
        <v>0</v>
      </c>
      <c r="N14" s="81">
        <f t="shared" si="9"/>
        <v>0</v>
      </c>
      <c r="O14" s="81">
        <f t="shared" si="10"/>
        <v>0</v>
      </c>
      <c r="P14" s="81">
        <v>1.0</v>
      </c>
      <c r="Q14" s="150" t="s">
        <v>143</v>
      </c>
      <c r="R14" s="288" t="s">
        <v>144</v>
      </c>
      <c r="S14" s="151">
        <v>10.0</v>
      </c>
      <c r="T14" s="153">
        <v>86.7</v>
      </c>
      <c r="U14" s="157"/>
      <c r="V14" s="156"/>
      <c r="W14" s="157"/>
      <c r="X14" s="156"/>
      <c r="Y14" s="157"/>
      <c r="Z14" s="156"/>
      <c r="AA14" s="157"/>
      <c r="AB14" s="158"/>
      <c r="AC14" s="289">
        <f t="shared" si="11"/>
        <v>0</v>
      </c>
      <c r="AD14" s="290" t="str">
        <f t="shared" si="12"/>
        <v>No</v>
      </c>
      <c r="AE14" s="47"/>
      <c r="AF14" s="160">
        <v>1.0</v>
      </c>
      <c r="AG14" s="161">
        <f t="shared" si="13"/>
        <v>0</v>
      </c>
    </row>
    <row r="15" ht="90.75" customHeight="1">
      <c r="A15" s="2"/>
      <c r="B15" s="162"/>
      <c r="C15" s="145"/>
      <c r="D15" s="163" t="s">
        <v>145</v>
      </c>
      <c r="E15" s="164" t="s">
        <v>71</v>
      </c>
      <c r="F15" s="165">
        <v>0.55</v>
      </c>
      <c r="G15" s="166">
        <f t="shared" si="2"/>
        <v>0</v>
      </c>
      <c r="H15" s="166">
        <f t="shared" si="3"/>
        <v>0</v>
      </c>
      <c r="I15" s="166">
        <f t="shared" si="4"/>
        <v>0</v>
      </c>
      <c r="J15" s="166">
        <f t="shared" si="5"/>
        <v>0</v>
      </c>
      <c r="K15" s="166">
        <f t="shared" si="6"/>
        <v>0</v>
      </c>
      <c r="L15" s="166">
        <f t="shared" si="7"/>
        <v>0</v>
      </c>
      <c r="M15" s="166">
        <f t="shared" si="8"/>
        <v>0</v>
      </c>
      <c r="N15" s="166">
        <f t="shared" si="9"/>
        <v>0</v>
      </c>
      <c r="O15" s="166">
        <f t="shared" si="10"/>
        <v>0</v>
      </c>
      <c r="P15" s="166">
        <v>1.0</v>
      </c>
      <c r="Q15" s="168" t="s">
        <v>143</v>
      </c>
      <c r="R15" s="291" t="s">
        <v>146</v>
      </c>
      <c r="S15" s="169">
        <v>6.0</v>
      </c>
      <c r="T15" s="171">
        <v>76.5</v>
      </c>
      <c r="U15" s="174"/>
      <c r="V15" s="166"/>
      <c r="W15" s="174"/>
      <c r="X15" s="166"/>
      <c r="Y15" s="174"/>
      <c r="Z15" s="166"/>
      <c r="AA15" s="174"/>
      <c r="AB15" s="175"/>
      <c r="AC15" s="292">
        <f t="shared" si="11"/>
        <v>0</v>
      </c>
      <c r="AD15" s="293" t="str">
        <f t="shared" si="12"/>
        <v>No</v>
      </c>
      <c r="AE15" s="47"/>
      <c r="AF15" s="160">
        <v>1.0</v>
      </c>
      <c r="AG15" s="161">
        <f t="shared" si="13"/>
        <v>0</v>
      </c>
    </row>
    <row r="16" ht="90.75" customHeight="1">
      <c r="A16" s="2"/>
      <c r="B16" s="144"/>
      <c r="C16" s="145"/>
      <c r="D16" s="146" t="s">
        <v>147</v>
      </c>
      <c r="E16" s="147" t="s">
        <v>71</v>
      </c>
      <c r="F16" s="148">
        <v>0.7</v>
      </c>
      <c r="G16" s="156">
        <f t="shared" si="2"/>
        <v>0</v>
      </c>
      <c r="H16" s="81">
        <f t="shared" si="3"/>
        <v>0</v>
      </c>
      <c r="I16" s="81">
        <f t="shared" si="4"/>
        <v>0</v>
      </c>
      <c r="J16" s="81">
        <f t="shared" si="5"/>
        <v>0</v>
      </c>
      <c r="K16" s="81">
        <f t="shared" si="6"/>
        <v>0</v>
      </c>
      <c r="L16" s="81">
        <f t="shared" si="7"/>
        <v>0</v>
      </c>
      <c r="M16" s="81">
        <f t="shared" si="8"/>
        <v>0</v>
      </c>
      <c r="N16" s="81">
        <f t="shared" si="9"/>
        <v>0</v>
      </c>
      <c r="O16" s="81">
        <f t="shared" si="10"/>
        <v>0</v>
      </c>
      <c r="P16" s="81">
        <v>1.0</v>
      </c>
      <c r="Q16" s="150" t="s">
        <v>148</v>
      </c>
      <c r="R16" s="288" t="s">
        <v>149</v>
      </c>
      <c r="S16" s="151">
        <v>4.0</v>
      </c>
      <c r="T16" s="153">
        <v>86.7</v>
      </c>
      <c r="U16" s="157"/>
      <c r="V16" s="156"/>
      <c r="W16" s="157"/>
      <c r="X16" s="156"/>
      <c r="Y16" s="157"/>
      <c r="Z16" s="156"/>
      <c r="AA16" s="157"/>
      <c r="AB16" s="158"/>
      <c r="AC16" s="294">
        <f t="shared" si="11"/>
        <v>0</v>
      </c>
      <c r="AD16" s="295" t="str">
        <f t="shared" si="12"/>
        <v>No</v>
      </c>
      <c r="AE16" s="47"/>
      <c r="AF16" s="160">
        <v>1.0</v>
      </c>
      <c r="AG16" s="161">
        <f t="shared" si="13"/>
        <v>0</v>
      </c>
    </row>
    <row r="17" ht="90.75" customHeight="1">
      <c r="A17" s="2"/>
      <c r="B17" s="162"/>
      <c r="C17" s="145"/>
      <c r="D17" s="163" t="s">
        <v>150</v>
      </c>
      <c r="E17" s="164" t="s">
        <v>71</v>
      </c>
      <c r="F17" s="165">
        <v>1.0</v>
      </c>
      <c r="G17" s="166">
        <f t="shared" si="2"/>
        <v>0</v>
      </c>
      <c r="H17" s="166">
        <f t="shared" si="3"/>
        <v>0</v>
      </c>
      <c r="I17" s="166">
        <f t="shared" si="4"/>
        <v>0</v>
      </c>
      <c r="J17" s="166">
        <f t="shared" si="5"/>
        <v>0</v>
      </c>
      <c r="K17" s="166">
        <f t="shared" si="6"/>
        <v>0</v>
      </c>
      <c r="L17" s="166">
        <f t="shared" si="7"/>
        <v>0</v>
      </c>
      <c r="M17" s="166">
        <f t="shared" si="8"/>
        <v>0</v>
      </c>
      <c r="N17" s="166">
        <f t="shared" si="9"/>
        <v>0</v>
      </c>
      <c r="O17" s="166">
        <f t="shared" si="10"/>
        <v>0</v>
      </c>
      <c r="P17" s="166">
        <v>1.0</v>
      </c>
      <c r="Q17" s="168" t="s">
        <v>148</v>
      </c>
      <c r="R17" s="291" t="s">
        <v>151</v>
      </c>
      <c r="S17" s="169">
        <v>4.0</v>
      </c>
      <c r="T17" s="171">
        <v>96.9</v>
      </c>
      <c r="U17" s="174"/>
      <c r="V17" s="166"/>
      <c r="W17" s="174"/>
      <c r="X17" s="166"/>
      <c r="Y17" s="174"/>
      <c r="Z17" s="166"/>
      <c r="AA17" s="174"/>
      <c r="AB17" s="175"/>
      <c r="AC17" s="292">
        <f t="shared" si="11"/>
        <v>0</v>
      </c>
      <c r="AD17" s="293" t="str">
        <f t="shared" si="12"/>
        <v>No</v>
      </c>
      <c r="AE17" s="47"/>
      <c r="AF17" s="160">
        <v>1.0</v>
      </c>
      <c r="AG17" s="161">
        <f t="shared" si="13"/>
        <v>0</v>
      </c>
    </row>
    <row r="18" ht="90.75" customHeight="1">
      <c r="A18" s="2"/>
      <c r="B18" s="144"/>
      <c r="C18" s="145"/>
      <c r="D18" s="146" t="s">
        <v>152</v>
      </c>
      <c r="E18" s="147" t="s">
        <v>71</v>
      </c>
      <c r="F18" s="148">
        <v>1.5</v>
      </c>
      <c r="G18" s="156">
        <f t="shared" si="2"/>
        <v>0</v>
      </c>
      <c r="H18" s="81">
        <f t="shared" si="3"/>
        <v>0</v>
      </c>
      <c r="I18" s="81">
        <f t="shared" si="4"/>
        <v>0</v>
      </c>
      <c r="J18" s="81">
        <f t="shared" si="5"/>
        <v>0</v>
      </c>
      <c r="K18" s="81">
        <f t="shared" si="6"/>
        <v>0</v>
      </c>
      <c r="L18" s="81">
        <f t="shared" si="7"/>
        <v>0</v>
      </c>
      <c r="M18" s="81">
        <f t="shared" si="8"/>
        <v>0</v>
      </c>
      <c r="N18" s="81">
        <f t="shared" si="9"/>
        <v>0</v>
      </c>
      <c r="O18" s="81">
        <f t="shared" si="10"/>
        <v>0</v>
      </c>
      <c r="P18" s="81">
        <v>1.0</v>
      </c>
      <c r="Q18" s="150" t="s">
        <v>148</v>
      </c>
      <c r="R18" s="288" t="s">
        <v>153</v>
      </c>
      <c r="S18" s="151">
        <v>3.0</v>
      </c>
      <c r="T18" s="153">
        <v>112.2</v>
      </c>
      <c r="U18" s="157"/>
      <c r="V18" s="156"/>
      <c r="W18" s="157"/>
      <c r="X18" s="156"/>
      <c r="Y18" s="157"/>
      <c r="Z18" s="156"/>
      <c r="AA18" s="157"/>
      <c r="AB18" s="158"/>
      <c r="AC18" s="289">
        <f t="shared" si="11"/>
        <v>0</v>
      </c>
      <c r="AD18" s="295" t="str">
        <f t="shared" si="12"/>
        <v>No</v>
      </c>
      <c r="AE18" s="47"/>
      <c r="AF18" s="160">
        <v>1.0</v>
      </c>
      <c r="AG18" s="161">
        <f t="shared" si="13"/>
        <v>0</v>
      </c>
    </row>
    <row r="19" ht="90.75" customHeight="1">
      <c r="A19" s="2"/>
      <c r="B19" s="162"/>
      <c r="C19" s="145"/>
      <c r="D19" s="163" t="s">
        <v>154</v>
      </c>
      <c r="E19" s="164" t="s">
        <v>71</v>
      </c>
      <c r="F19" s="165">
        <v>1.25</v>
      </c>
      <c r="G19" s="166">
        <f t="shared" si="2"/>
        <v>0</v>
      </c>
      <c r="H19" s="166">
        <f t="shared" si="3"/>
        <v>0</v>
      </c>
      <c r="I19" s="166">
        <f t="shared" si="4"/>
        <v>0</v>
      </c>
      <c r="J19" s="166">
        <f t="shared" si="5"/>
        <v>0</v>
      </c>
      <c r="K19" s="166">
        <f t="shared" si="6"/>
        <v>0</v>
      </c>
      <c r="L19" s="166">
        <f t="shared" si="7"/>
        <v>0</v>
      </c>
      <c r="M19" s="166">
        <f t="shared" si="8"/>
        <v>0</v>
      </c>
      <c r="N19" s="166">
        <f t="shared" si="9"/>
        <v>0</v>
      </c>
      <c r="O19" s="166">
        <f t="shared" si="10"/>
        <v>0</v>
      </c>
      <c r="P19" s="166">
        <v>1.0</v>
      </c>
      <c r="Q19" s="168" t="s">
        <v>72</v>
      </c>
      <c r="R19" s="291" t="s">
        <v>155</v>
      </c>
      <c r="S19" s="169">
        <v>1.0</v>
      </c>
      <c r="T19" s="171">
        <v>112.2</v>
      </c>
      <c r="U19" s="174"/>
      <c r="V19" s="166"/>
      <c r="W19" s="174"/>
      <c r="X19" s="166"/>
      <c r="Y19" s="174"/>
      <c r="Z19" s="166"/>
      <c r="AA19" s="174"/>
      <c r="AB19" s="175"/>
      <c r="AC19" s="292">
        <f t="shared" si="11"/>
        <v>0</v>
      </c>
      <c r="AD19" s="293" t="str">
        <f t="shared" si="12"/>
        <v>No</v>
      </c>
      <c r="AE19" s="47"/>
      <c r="AF19" s="160">
        <v>1.0</v>
      </c>
      <c r="AG19" s="161">
        <f t="shared" si="13"/>
        <v>0</v>
      </c>
    </row>
    <row r="20" ht="90.75" customHeight="1">
      <c r="A20" s="2"/>
      <c r="B20" s="144"/>
      <c r="C20" s="145"/>
      <c r="D20" s="146" t="s">
        <v>156</v>
      </c>
      <c r="E20" s="147" t="s">
        <v>71</v>
      </c>
      <c r="F20" s="148">
        <v>1.5</v>
      </c>
      <c r="G20" s="156">
        <f t="shared" si="2"/>
        <v>0</v>
      </c>
      <c r="H20" s="81">
        <f t="shared" si="3"/>
        <v>0</v>
      </c>
      <c r="I20" s="81">
        <f t="shared" si="4"/>
        <v>0</v>
      </c>
      <c r="J20" s="81">
        <f t="shared" si="5"/>
        <v>0</v>
      </c>
      <c r="K20" s="81">
        <f t="shared" si="6"/>
        <v>0</v>
      </c>
      <c r="L20" s="81">
        <f t="shared" si="7"/>
        <v>0</v>
      </c>
      <c r="M20" s="81">
        <f t="shared" si="8"/>
        <v>0</v>
      </c>
      <c r="N20" s="81">
        <f t="shared" si="9"/>
        <v>0</v>
      </c>
      <c r="O20" s="81">
        <f t="shared" si="10"/>
        <v>0</v>
      </c>
      <c r="P20" s="81">
        <v>1.0</v>
      </c>
      <c r="Q20" s="150" t="s">
        <v>157</v>
      </c>
      <c r="R20" s="288" t="s">
        <v>158</v>
      </c>
      <c r="S20" s="151">
        <v>6.0</v>
      </c>
      <c r="T20" s="153">
        <v>122.4</v>
      </c>
      <c r="U20" s="157"/>
      <c r="V20" s="156"/>
      <c r="W20" s="157"/>
      <c r="X20" s="156"/>
      <c r="Y20" s="157"/>
      <c r="Z20" s="156"/>
      <c r="AA20" s="157"/>
      <c r="AB20" s="296"/>
      <c r="AC20" s="289">
        <f t="shared" si="11"/>
        <v>0</v>
      </c>
      <c r="AD20" s="295" t="str">
        <f t="shared" si="12"/>
        <v>No</v>
      </c>
      <c r="AE20" s="47"/>
      <c r="AF20" s="160">
        <v>1.0</v>
      </c>
      <c r="AG20" s="161">
        <f t="shared" si="13"/>
        <v>0</v>
      </c>
    </row>
    <row r="21" ht="90.75" customHeight="1">
      <c r="A21" s="2"/>
      <c r="B21" s="162"/>
      <c r="C21" s="145"/>
      <c r="D21" s="163" t="s">
        <v>159</v>
      </c>
      <c r="E21" s="164" t="s">
        <v>71</v>
      </c>
      <c r="F21" s="165">
        <v>1.05</v>
      </c>
      <c r="G21" s="166">
        <f t="shared" si="2"/>
        <v>0</v>
      </c>
      <c r="H21" s="166">
        <f t="shared" si="3"/>
        <v>0</v>
      </c>
      <c r="I21" s="166">
        <f t="shared" si="4"/>
        <v>0</v>
      </c>
      <c r="J21" s="166">
        <f t="shared" si="5"/>
        <v>0</v>
      </c>
      <c r="K21" s="166">
        <f t="shared" si="6"/>
        <v>0</v>
      </c>
      <c r="L21" s="166">
        <f t="shared" si="7"/>
        <v>0</v>
      </c>
      <c r="M21" s="166">
        <f t="shared" si="8"/>
        <v>0</v>
      </c>
      <c r="N21" s="166">
        <f t="shared" si="9"/>
        <v>0</v>
      </c>
      <c r="O21" s="166">
        <f t="shared" si="10"/>
        <v>0</v>
      </c>
      <c r="P21" s="166">
        <v>1.0</v>
      </c>
      <c r="Q21" s="168" t="s">
        <v>157</v>
      </c>
      <c r="R21" s="291" t="s">
        <v>160</v>
      </c>
      <c r="S21" s="169">
        <v>3.0</v>
      </c>
      <c r="T21" s="171">
        <v>96.9</v>
      </c>
      <c r="U21" s="174"/>
      <c r="V21" s="166"/>
      <c r="W21" s="174"/>
      <c r="X21" s="166"/>
      <c r="Y21" s="174"/>
      <c r="Z21" s="166"/>
      <c r="AA21" s="174"/>
      <c r="AB21" s="175"/>
      <c r="AC21" s="292">
        <f t="shared" si="11"/>
        <v>0</v>
      </c>
      <c r="AD21" s="293" t="str">
        <f t="shared" si="12"/>
        <v>No</v>
      </c>
      <c r="AE21" s="47"/>
      <c r="AF21" s="160">
        <v>1.0</v>
      </c>
      <c r="AG21" s="161">
        <f t="shared" si="13"/>
        <v>0</v>
      </c>
    </row>
    <row r="22" ht="90.75" customHeight="1">
      <c r="A22" s="2"/>
      <c r="B22" s="144"/>
      <c r="C22" s="145"/>
      <c r="D22" s="146" t="s">
        <v>161</v>
      </c>
      <c r="E22" s="147" t="s">
        <v>71</v>
      </c>
      <c r="F22" s="148">
        <v>1.15</v>
      </c>
      <c r="G22" s="156">
        <f t="shared" si="2"/>
        <v>0</v>
      </c>
      <c r="H22" s="81">
        <f t="shared" si="3"/>
        <v>0</v>
      </c>
      <c r="I22" s="81">
        <f t="shared" si="4"/>
        <v>0</v>
      </c>
      <c r="J22" s="81">
        <f t="shared" si="5"/>
        <v>0</v>
      </c>
      <c r="K22" s="81">
        <f t="shared" si="6"/>
        <v>0</v>
      </c>
      <c r="L22" s="81">
        <f t="shared" si="7"/>
        <v>0</v>
      </c>
      <c r="M22" s="81">
        <f t="shared" si="8"/>
        <v>0</v>
      </c>
      <c r="N22" s="81">
        <f t="shared" si="9"/>
        <v>0</v>
      </c>
      <c r="O22" s="81">
        <f t="shared" si="10"/>
        <v>0</v>
      </c>
      <c r="P22" s="81">
        <v>1.0</v>
      </c>
      <c r="Q22" s="150" t="s">
        <v>162</v>
      </c>
      <c r="R22" s="288" t="s">
        <v>163</v>
      </c>
      <c r="S22" s="151">
        <v>2.0</v>
      </c>
      <c r="T22" s="153">
        <v>107.1</v>
      </c>
      <c r="U22" s="157"/>
      <c r="V22" s="156"/>
      <c r="W22" s="157"/>
      <c r="X22" s="156"/>
      <c r="Y22" s="157"/>
      <c r="Z22" s="156"/>
      <c r="AA22" s="157"/>
      <c r="AB22" s="158"/>
      <c r="AC22" s="289">
        <f t="shared" si="11"/>
        <v>0</v>
      </c>
      <c r="AD22" s="295" t="str">
        <f t="shared" si="12"/>
        <v>No</v>
      </c>
      <c r="AE22" s="47"/>
      <c r="AF22" s="160">
        <v>1.0</v>
      </c>
      <c r="AG22" s="161">
        <f t="shared" si="13"/>
        <v>0</v>
      </c>
    </row>
    <row r="23" ht="90.75" customHeight="1">
      <c r="A23" s="2"/>
      <c r="B23" s="162"/>
      <c r="C23" s="145"/>
      <c r="D23" s="163" t="s">
        <v>164</v>
      </c>
      <c r="E23" s="164" t="s">
        <v>71</v>
      </c>
      <c r="F23" s="165">
        <v>1.3</v>
      </c>
      <c r="G23" s="166">
        <f t="shared" si="2"/>
        <v>0</v>
      </c>
      <c r="H23" s="166">
        <f t="shared" si="3"/>
        <v>0</v>
      </c>
      <c r="I23" s="166">
        <f t="shared" si="4"/>
        <v>0</v>
      </c>
      <c r="J23" s="166">
        <f t="shared" si="5"/>
        <v>0</v>
      </c>
      <c r="K23" s="166">
        <f t="shared" si="6"/>
        <v>0</v>
      </c>
      <c r="L23" s="166">
        <f t="shared" si="7"/>
        <v>0</v>
      </c>
      <c r="M23" s="166">
        <f t="shared" si="8"/>
        <v>0</v>
      </c>
      <c r="N23" s="166">
        <f t="shared" si="9"/>
        <v>0</v>
      </c>
      <c r="O23" s="166">
        <f t="shared" si="10"/>
        <v>0</v>
      </c>
      <c r="P23" s="166">
        <v>1.0</v>
      </c>
      <c r="Q23" s="168" t="s">
        <v>162</v>
      </c>
      <c r="R23" s="291" t="s">
        <v>165</v>
      </c>
      <c r="S23" s="169">
        <v>2.0</v>
      </c>
      <c r="T23" s="171">
        <v>107.1</v>
      </c>
      <c r="U23" s="174"/>
      <c r="V23" s="166"/>
      <c r="W23" s="174"/>
      <c r="X23" s="166"/>
      <c r="Y23" s="174"/>
      <c r="Z23" s="166"/>
      <c r="AA23" s="174"/>
      <c r="AB23" s="175"/>
      <c r="AC23" s="292">
        <f t="shared" si="11"/>
        <v>0</v>
      </c>
      <c r="AD23" s="293" t="str">
        <f t="shared" si="12"/>
        <v>No</v>
      </c>
      <c r="AE23" s="47"/>
      <c r="AF23" s="160">
        <v>1.0</v>
      </c>
      <c r="AG23" s="161">
        <f t="shared" si="13"/>
        <v>0</v>
      </c>
    </row>
    <row r="24" ht="90.75" customHeight="1">
      <c r="A24" s="2"/>
      <c r="B24" s="144"/>
      <c r="C24" s="145"/>
      <c r="D24" s="146" t="s">
        <v>166</v>
      </c>
      <c r="E24" s="147" t="s">
        <v>71</v>
      </c>
      <c r="F24" s="148">
        <v>0.95</v>
      </c>
      <c r="G24" s="156">
        <f t="shared" si="2"/>
        <v>0</v>
      </c>
      <c r="H24" s="81">
        <f t="shared" si="3"/>
        <v>0</v>
      </c>
      <c r="I24" s="81">
        <f t="shared" si="4"/>
        <v>0</v>
      </c>
      <c r="J24" s="81">
        <f t="shared" si="5"/>
        <v>0</v>
      </c>
      <c r="K24" s="81">
        <f t="shared" si="6"/>
        <v>0</v>
      </c>
      <c r="L24" s="81">
        <f t="shared" si="7"/>
        <v>0</v>
      </c>
      <c r="M24" s="81">
        <f t="shared" si="8"/>
        <v>0</v>
      </c>
      <c r="N24" s="81">
        <f t="shared" si="9"/>
        <v>0</v>
      </c>
      <c r="O24" s="81">
        <f t="shared" si="10"/>
        <v>0</v>
      </c>
      <c r="P24" s="81">
        <v>1.0</v>
      </c>
      <c r="Q24" s="150" t="s">
        <v>167</v>
      </c>
      <c r="R24" s="288" t="s">
        <v>168</v>
      </c>
      <c r="S24" s="151">
        <v>4.0</v>
      </c>
      <c r="T24" s="153">
        <v>102.0</v>
      </c>
      <c r="U24" s="157"/>
      <c r="V24" s="156"/>
      <c r="W24" s="157"/>
      <c r="X24" s="156"/>
      <c r="Y24" s="157"/>
      <c r="Z24" s="156"/>
      <c r="AA24" s="157"/>
      <c r="AB24" s="158"/>
      <c r="AC24" s="294">
        <f t="shared" si="11"/>
        <v>0</v>
      </c>
      <c r="AD24" s="295" t="str">
        <f t="shared" si="12"/>
        <v>No</v>
      </c>
      <c r="AE24" s="47"/>
      <c r="AF24" s="160">
        <v>1.0</v>
      </c>
      <c r="AG24" s="161">
        <f t="shared" si="13"/>
        <v>0</v>
      </c>
    </row>
    <row r="25" ht="90.75" customHeight="1">
      <c r="A25" s="2"/>
      <c r="B25" s="162"/>
      <c r="C25" s="145"/>
      <c r="D25" s="163" t="s">
        <v>169</v>
      </c>
      <c r="E25" s="164" t="s">
        <v>71</v>
      </c>
      <c r="F25" s="165">
        <v>1.5</v>
      </c>
      <c r="G25" s="166">
        <f t="shared" si="2"/>
        <v>0</v>
      </c>
      <c r="H25" s="166">
        <f t="shared" si="3"/>
        <v>0</v>
      </c>
      <c r="I25" s="166">
        <f t="shared" si="4"/>
        <v>0</v>
      </c>
      <c r="J25" s="166">
        <f t="shared" si="5"/>
        <v>0</v>
      </c>
      <c r="K25" s="166">
        <f t="shared" si="6"/>
        <v>0</v>
      </c>
      <c r="L25" s="166">
        <f t="shared" si="7"/>
        <v>0</v>
      </c>
      <c r="M25" s="166">
        <f t="shared" si="8"/>
        <v>0</v>
      </c>
      <c r="N25" s="166">
        <f t="shared" si="9"/>
        <v>0</v>
      </c>
      <c r="O25" s="166">
        <f t="shared" si="10"/>
        <v>0</v>
      </c>
      <c r="P25" s="166">
        <v>1.0</v>
      </c>
      <c r="Q25" s="168" t="s">
        <v>148</v>
      </c>
      <c r="R25" s="291" t="s">
        <v>170</v>
      </c>
      <c r="S25" s="169">
        <v>2.0</v>
      </c>
      <c r="T25" s="171">
        <v>117.3</v>
      </c>
      <c r="U25" s="174"/>
      <c r="V25" s="166"/>
      <c r="W25" s="174"/>
      <c r="X25" s="166"/>
      <c r="Y25" s="174"/>
      <c r="Z25" s="166"/>
      <c r="AA25" s="174"/>
      <c r="AB25" s="175"/>
      <c r="AC25" s="292">
        <f t="shared" si="11"/>
        <v>0</v>
      </c>
      <c r="AD25" s="293" t="str">
        <f t="shared" si="12"/>
        <v>No</v>
      </c>
      <c r="AE25" s="47"/>
      <c r="AF25" s="160">
        <v>1.0</v>
      </c>
      <c r="AG25" s="161">
        <f t="shared" si="13"/>
        <v>0</v>
      </c>
    </row>
    <row r="26" ht="90.75" customHeight="1">
      <c r="A26" s="2"/>
      <c r="B26" s="144"/>
      <c r="C26" s="145"/>
      <c r="D26" s="146" t="s">
        <v>171</v>
      </c>
      <c r="E26" s="147" t="s">
        <v>71</v>
      </c>
      <c r="F26" s="148">
        <v>1.95</v>
      </c>
      <c r="G26" s="156">
        <f t="shared" si="2"/>
        <v>0</v>
      </c>
      <c r="H26" s="81">
        <f t="shared" si="3"/>
        <v>0</v>
      </c>
      <c r="I26" s="81">
        <f t="shared" si="4"/>
        <v>0</v>
      </c>
      <c r="J26" s="81">
        <f t="shared" si="5"/>
        <v>0</v>
      </c>
      <c r="K26" s="81">
        <f t="shared" si="6"/>
        <v>0</v>
      </c>
      <c r="L26" s="81">
        <f t="shared" si="7"/>
        <v>0</v>
      </c>
      <c r="M26" s="81">
        <f t="shared" si="8"/>
        <v>0</v>
      </c>
      <c r="N26" s="81">
        <f t="shared" si="9"/>
        <v>0</v>
      </c>
      <c r="O26" s="81">
        <f t="shared" si="10"/>
        <v>0</v>
      </c>
      <c r="P26" s="81">
        <v>1.0</v>
      </c>
      <c r="Q26" s="150" t="s">
        <v>72</v>
      </c>
      <c r="R26" s="288" t="s">
        <v>172</v>
      </c>
      <c r="S26" s="151">
        <v>2.0</v>
      </c>
      <c r="T26" s="153">
        <v>142.8</v>
      </c>
      <c r="U26" s="157"/>
      <c r="V26" s="156"/>
      <c r="W26" s="157"/>
      <c r="X26" s="156"/>
      <c r="Y26" s="157"/>
      <c r="Z26" s="156"/>
      <c r="AA26" s="157"/>
      <c r="AB26" s="158"/>
      <c r="AC26" s="289">
        <f t="shared" si="11"/>
        <v>0</v>
      </c>
      <c r="AD26" s="295" t="str">
        <f t="shared" si="12"/>
        <v>No</v>
      </c>
      <c r="AE26" s="47"/>
      <c r="AF26" s="160">
        <v>1.0</v>
      </c>
      <c r="AG26" s="161">
        <f t="shared" si="13"/>
        <v>0</v>
      </c>
    </row>
    <row r="27" ht="90.75" customHeight="1">
      <c r="A27" s="2"/>
      <c r="B27" s="162"/>
      <c r="C27" s="145"/>
      <c r="D27" s="163" t="s">
        <v>173</v>
      </c>
      <c r="E27" s="164" t="s">
        <v>71</v>
      </c>
      <c r="F27" s="165">
        <v>1.7</v>
      </c>
      <c r="G27" s="166">
        <f t="shared" si="2"/>
        <v>0</v>
      </c>
      <c r="H27" s="166">
        <f t="shared" si="3"/>
        <v>0</v>
      </c>
      <c r="I27" s="166">
        <f t="shared" si="4"/>
        <v>0</v>
      </c>
      <c r="J27" s="166">
        <f t="shared" si="5"/>
        <v>0</v>
      </c>
      <c r="K27" s="166">
        <f t="shared" si="6"/>
        <v>0</v>
      </c>
      <c r="L27" s="166">
        <f t="shared" si="7"/>
        <v>0</v>
      </c>
      <c r="M27" s="166">
        <f t="shared" si="8"/>
        <v>0</v>
      </c>
      <c r="N27" s="166">
        <f t="shared" si="9"/>
        <v>0</v>
      </c>
      <c r="O27" s="166">
        <f t="shared" si="10"/>
        <v>0</v>
      </c>
      <c r="P27" s="166">
        <v>1.0</v>
      </c>
      <c r="Q27" s="168" t="s">
        <v>162</v>
      </c>
      <c r="R27" s="291" t="s">
        <v>174</v>
      </c>
      <c r="S27" s="169">
        <v>2.0</v>
      </c>
      <c r="T27" s="171">
        <v>127.5</v>
      </c>
      <c r="U27" s="174"/>
      <c r="V27" s="166"/>
      <c r="W27" s="174"/>
      <c r="X27" s="166"/>
      <c r="Y27" s="174"/>
      <c r="Z27" s="166"/>
      <c r="AA27" s="174"/>
      <c r="AB27" s="175"/>
      <c r="AC27" s="292">
        <f t="shared" si="11"/>
        <v>0</v>
      </c>
      <c r="AD27" s="293" t="str">
        <f t="shared" si="12"/>
        <v>No</v>
      </c>
      <c r="AE27" s="47"/>
      <c r="AF27" s="160">
        <v>1.0</v>
      </c>
      <c r="AG27" s="161">
        <f t="shared" si="13"/>
        <v>0</v>
      </c>
    </row>
    <row r="28" ht="90.75" customHeight="1">
      <c r="A28" s="2"/>
      <c r="B28" s="144"/>
      <c r="C28" s="145"/>
      <c r="D28" s="146" t="s">
        <v>175</v>
      </c>
      <c r="E28" s="147" t="s">
        <v>71</v>
      </c>
      <c r="F28" s="148">
        <v>1.9</v>
      </c>
      <c r="G28" s="156">
        <f t="shared" si="2"/>
        <v>0</v>
      </c>
      <c r="H28" s="81">
        <f t="shared" si="3"/>
        <v>0</v>
      </c>
      <c r="I28" s="81">
        <f t="shared" si="4"/>
        <v>0</v>
      </c>
      <c r="J28" s="81">
        <f t="shared" si="5"/>
        <v>0</v>
      </c>
      <c r="K28" s="81">
        <f t="shared" si="6"/>
        <v>0</v>
      </c>
      <c r="L28" s="81">
        <f t="shared" si="7"/>
        <v>0</v>
      </c>
      <c r="M28" s="81">
        <f t="shared" si="8"/>
        <v>0</v>
      </c>
      <c r="N28" s="81">
        <f t="shared" si="9"/>
        <v>0</v>
      </c>
      <c r="O28" s="81">
        <f t="shared" si="10"/>
        <v>0</v>
      </c>
      <c r="P28" s="81">
        <v>1.0</v>
      </c>
      <c r="Q28" s="150" t="s">
        <v>72</v>
      </c>
      <c r="R28" s="288" t="s">
        <v>176</v>
      </c>
      <c r="S28" s="151">
        <v>2.0</v>
      </c>
      <c r="T28" s="153">
        <v>137.7</v>
      </c>
      <c r="U28" s="157"/>
      <c r="V28" s="156"/>
      <c r="W28" s="157"/>
      <c r="X28" s="156"/>
      <c r="Y28" s="157"/>
      <c r="Z28" s="156"/>
      <c r="AA28" s="157"/>
      <c r="AB28" s="158"/>
      <c r="AC28" s="289">
        <f t="shared" si="11"/>
        <v>0</v>
      </c>
      <c r="AD28" s="295" t="str">
        <f t="shared" si="12"/>
        <v>No</v>
      </c>
      <c r="AE28" s="47"/>
      <c r="AF28" s="160">
        <v>1.0</v>
      </c>
      <c r="AG28" s="161">
        <f t="shared" si="13"/>
        <v>0</v>
      </c>
    </row>
    <row r="29" ht="90.75" customHeight="1">
      <c r="A29" s="2"/>
      <c r="B29" s="162"/>
      <c r="C29" s="145"/>
      <c r="D29" s="163" t="s">
        <v>177</v>
      </c>
      <c r="E29" s="164" t="s">
        <v>71</v>
      </c>
      <c r="F29" s="165">
        <v>1.6</v>
      </c>
      <c r="G29" s="166">
        <f t="shared" si="2"/>
        <v>0</v>
      </c>
      <c r="H29" s="166">
        <f t="shared" si="3"/>
        <v>0</v>
      </c>
      <c r="I29" s="166">
        <f t="shared" si="4"/>
        <v>0</v>
      </c>
      <c r="J29" s="166">
        <f t="shared" si="5"/>
        <v>0</v>
      </c>
      <c r="K29" s="166">
        <f t="shared" si="6"/>
        <v>0</v>
      </c>
      <c r="L29" s="166">
        <f t="shared" si="7"/>
        <v>0</v>
      </c>
      <c r="M29" s="166">
        <f t="shared" si="8"/>
        <v>0</v>
      </c>
      <c r="N29" s="166">
        <f t="shared" si="9"/>
        <v>0</v>
      </c>
      <c r="O29" s="166">
        <f t="shared" si="10"/>
        <v>0</v>
      </c>
      <c r="P29" s="166">
        <v>1.0</v>
      </c>
      <c r="Q29" s="168" t="s">
        <v>72</v>
      </c>
      <c r="R29" s="291" t="s">
        <v>178</v>
      </c>
      <c r="S29" s="169">
        <v>1.0</v>
      </c>
      <c r="T29" s="171">
        <v>122.4</v>
      </c>
      <c r="U29" s="174"/>
      <c r="V29" s="166"/>
      <c r="W29" s="174"/>
      <c r="X29" s="166"/>
      <c r="Y29" s="174"/>
      <c r="Z29" s="166"/>
      <c r="AA29" s="174"/>
      <c r="AB29" s="175"/>
      <c r="AC29" s="292">
        <f t="shared" si="11"/>
        <v>0</v>
      </c>
      <c r="AD29" s="293" t="str">
        <f t="shared" si="12"/>
        <v>No</v>
      </c>
      <c r="AE29" s="47"/>
      <c r="AF29" s="160">
        <v>1.0</v>
      </c>
      <c r="AG29" s="161">
        <f t="shared" si="13"/>
        <v>0</v>
      </c>
    </row>
    <row r="30" ht="90.75" customHeight="1">
      <c r="A30" s="2"/>
      <c r="B30" s="144"/>
      <c r="C30" s="145"/>
      <c r="D30" s="146" t="s">
        <v>179</v>
      </c>
      <c r="E30" s="147" t="s">
        <v>71</v>
      </c>
      <c r="F30" s="148">
        <v>1.45</v>
      </c>
      <c r="G30" s="156">
        <f t="shared" si="2"/>
        <v>0</v>
      </c>
      <c r="H30" s="81">
        <f t="shared" si="3"/>
        <v>0</v>
      </c>
      <c r="I30" s="81">
        <f t="shared" si="4"/>
        <v>0</v>
      </c>
      <c r="J30" s="81">
        <f t="shared" si="5"/>
        <v>0</v>
      </c>
      <c r="K30" s="81">
        <f t="shared" si="6"/>
        <v>0</v>
      </c>
      <c r="L30" s="81">
        <f t="shared" si="7"/>
        <v>0</v>
      </c>
      <c r="M30" s="81">
        <f t="shared" si="8"/>
        <v>0</v>
      </c>
      <c r="N30" s="81">
        <f t="shared" si="9"/>
        <v>0</v>
      </c>
      <c r="O30" s="81">
        <f t="shared" si="10"/>
        <v>0</v>
      </c>
      <c r="P30" s="81">
        <v>1.0</v>
      </c>
      <c r="Q30" s="150" t="s">
        <v>72</v>
      </c>
      <c r="R30" s="288" t="s">
        <v>180</v>
      </c>
      <c r="S30" s="151">
        <v>1.0</v>
      </c>
      <c r="T30" s="153">
        <v>117.3</v>
      </c>
      <c r="U30" s="157"/>
      <c r="V30" s="156"/>
      <c r="W30" s="157"/>
      <c r="X30" s="156"/>
      <c r="Y30" s="157"/>
      <c r="Z30" s="156"/>
      <c r="AA30" s="157"/>
      <c r="AB30" s="158"/>
      <c r="AC30" s="289">
        <f t="shared" si="11"/>
        <v>0</v>
      </c>
      <c r="AD30" s="295" t="str">
        <f t="shared" si="12"/>
        <v>No</v>
      </c>
      <c r="AE30" s="47"/>
      <c r="AF30" s="160">
        <v>1.0</v>
      </c>
      <c r="AG30" s="161">
        <f t="shared" si="13"/>
        <v>0</v>
      </c>
    </row>
    <row r="31" ht="90.75" customHeight="1">
      <c r="A31" s="2"/>
      <c r="B31" s="162"/>
      <c r="C31" s="145"/>
      <c r="D31" s="163" t="s">
        <v>181</v>
      </c>
      <c r="E31" s="164" t="s">
        <v>71</v>
      </c>
      <c r="F31" s="165">
        <v>2.08</v>
      </c>
      <c r="G31" s="166">
        <f t="shared" si="2"/>
        <v>0</v>
      </c>
      <c r="H31" s="166">
        <f t="shared" si="3"/>
        <v>0</v>
      </c>
      <c r="I31" s="166">
        <f t="shared" si="4"/>
        <v>0</v>
      </c>
      <c r="J31" s="166">
        <f t="shared" si="5"/>
        <v>0</v>
      </c>
      <c r="K31" s="166">
        <f t="shared" si="6"/>
        <v>0</v>
      </c>
      <c r="L31" s="166">
        <f t="shared" si="7"/>
        <v>0</v>
      </c>
      <c r="M31" s="166">
        <f t="shared" si="8"/>
        <v>0</v>
      </c>
      <c r="N31" s="166">
        <f t="shared" si="9"/>
        <v>0</v>
      </c>
      <c r="O31" s="166">
        <f t="shared" si="10"/>
        <v>0</v>
      </c>
      <c r="P31" s="166">
        <v>1.0</v>
      </c>
      <c r="Q31" s="168" t="s">
        <v>72</v>
      </c>
      <c r="R31" s="291" t="s">
        <v>182</v>
      </c>
      <c r="S31" s="169">
        <v>1.0</v>
      </c>
      <c r="T31" s="171">
        <v>147.9</v>
      </c>
      <c r="U31" s="174"/>
      <c r="V31" s="166"/>
      <c r="W31" s="174"/>
      <c r="X31" s="166"/>
      <c r="Y31" s="174"/>
      <c r="Z31" s="166"/>
      <c r="AA31" s="174"/>
      <c r="AB31" s="175"/>
      <c r="AC31" s="292">
        <f t="shared" si="11"/>
        <v>0</v>
      </c>
      <c r="AD31" s="293" t="str">
        <f t="shared" si="12"/>
        <v>No</v>
      </c>
      <c r="AE31" s="47"/>
      <c r="AF31" s="160">
        <v>1.0</v>
      </c>
      <c r="AG31" s="161">
        <f t="shared" si="13"/>
        <v>0</v>
      </c>
    </row>
    <row r="32" ht="90.75" customHeight="1">
      <c r="A32" s="2"/>
      <c r="B32" s="144"/>
      <c r="C32" s="145"/>
      <c r="D32" s="146" t="s">
        <v>183</v>
      </c>
      <c r="E32" s="147" t="s">
        <v>71</v>
      </c>
      <c r="F32" s="148">
        <v>2.1</v>
      </c>
      <c r="G32" s="156">
        <f t="shared" si="2"/>
        <v>0</v>
      </c>
      <c r="H32" s="81">
        <f t="shared" si="3"/>
        <v>0</v>
      </c>
      <c r="I32" s="81">
        <f t="shared" si="4"/>
        <v>0</v>
      </c>
      <c r="J32" s="81">
        <f t="shared" si="5"/>
        <v>0</v>
      </c>
      <c r="K32" s="81">
        <f t="shared" si="6"/>
        <v>0</v>
      </c>
      <c r="L32" s="81">
        <f t="shared" si="7"/>
        <v>0</v>
      </c>
      <c r="M32" s="81">
        <f t="shared" si="8"/>
        <v>0</v>
      </c>
      <c r="N32" s="81">
        <f t="shared" si="9"/>
        <v>0</v>
      </c>
      <c r="O32" s="81">
        <f t="shared" si="10"/>
        <v>0</v>
      </c>
      <c r="P32" s="81">
        <v>1.0</v>
      </c>
      <c r="Q32" s="150" t="s">
        <v>148</v>
      </c>
      <c r="R32" s="288" t="s">
        <v>184</v>
      </c>
      <c r="S32" s="151">
        <v>2.0</v>
      </c>
      <c r="T32" s="153">
        <v>153.0</v>
      </c>
      <c r="U32" s="157"/>
      <c r="V32" s="156"/>
      <c r="W32" s="157"/>
      <c r="X32" s="156"/>
      <c r="Y32" s="157"/>
      <c r="Z32" s="156"/>
      <c r="AA32" s="157"/>
      <c r="AB32" s="158"/>
      <c r="AC32" s="294">
        <f t="shared" si="11"/>
        <v>0</v>
      </c>
      <c r="AD32" s="295" t="str">
        <f t="shared" si="12"/>
        <v>No</v>
      </c>
      <c r="AE32" s="47"/>
      <c r="AF32" s="160">
        <v>1.0</v>
      </c>
      <c r="AG32" s="161">
        <f t="shared" si="13"/>
        <v>0</v>
      </c>
    </row>
    <row r="33" ht="90.75" customHeight="1">
      <c r="A33" s="2"/>
      <c r="B33" s="162"/>
      <c r="C33" s="145"/>
      <c r="D33" s="163" t="s">
        <v>185</v>
      </c>
      <c r="E33" s="164" t="s">
        <v>71</v>
      </c>
      <c r="F33" s="165">
        <v>1.3</v>
      </c>
      <c r="G33" s="166">
        <f t="shared" si="2"/>
        <v>0</v>
      </c>
      <c r="H33" s="166">
        <f t="shared" si="3"/>
        <v>0</v>
      </c>
      <c r="I33" s="166">
        <f t="shared" si="4"/>
        <v>0</v>
      </c>
      <c r="J33" s="166">
        <f t="shared" si="5"/>
        <v>0</v>
      </c>
      <c r="K33" s="166">
        <f t="shared" si="6"/>
        <v>0</v>
      </c>
      <c r="L33" s="166">
        <f t="shared" si="7"/>
        <v>0</v>
      </c>
      <c r="M33" s="166">
        <f t="shared" si="8"/>
        <v>0</v>
      </c>
      <c r="N33" s="166">
        <f t="shared" si="9"/>
        <v>0</v>
      </c>
      <c r="O33" s="166">
        <f t="shared" si="10"/>
        <v>0</v>
      </c>
      <c r="P33" s="166">
        <v>1.0</v>
      </c>
      <c r="Q33" s="168" t="s">
        <v>72</v>
      </c>
      <c r="R33" s="291" t="s">
        <v>186</v>
      </c>
      <c r="S33" s="169">
        <v>1.0</v>
      </c>
      <c r="T33" s="171">
        <v>112.2</v>
      </c>
      <c r="U33" s="174"/>
      <c r="V33" s="166"/>
      <c r="W33" s="174"/>
      <c r="X33" s="166"/>
      <c r="Y33" s="174"/>
      <c r="Z33" s="166"/>
      <c r="AA33" s="174"/>
      <c r="AB33" s="175"/>
      <c r="AC33" s="292">
        <f t="shared" si="11"/>
        <v>0</v>
      </c>
      <c r="AD33" s="293" t="str">
        <f t="shared" si="12"/>
        <v>No</v>
      </c>
      <c r="AE33" s="47"/>
      <c r="AF33" s="160">
        <v>1.0</v>
      </c>
      <c r="AG33" s="161">
        <f t="shared" si="13"/>
        <v>0</v>
      </c>
    </row>
    <row r="34" ht="90.75" customHeight="1">
      <c r="A34" s="2"/>
      <c r="B34" s="144"/>
      <c r="C34" s="145"/>
      <c r="D34" s="146" t="s">
        <v>187</v>
      </c>
      <c r="E34" s="147" t="s">
        <v>71</v>
      </c>
      <c r="F34" s="148">
        <v>2.3</v>
      </c>
      <c r="G34" s="156">
        <f t="shared" si="2"/>
        <v>0</v>
      </c>
      <c r="H34" s="81">
        <f t="shared" si="3"/>
        <v>0</v>
      </c>
      <c r="I34" s="81">
        <f t="shared" si="4"/>
        <v>0</v>
      </c>
      <c r="J34" s="81">
        <f t="shared" si="5"/>
        <v>0</v>
      </c>
      <c r="K34" s="81">
        <f t="shared" si="6"/>
        <v>0</v>
      </c>
      <c r="L34" s="81">
        <f t="shared" si="7"/>
        <v>0</v>
      </c>
      <c r="M34" s="81">
        <f t="shared" si="8"/>
        <v>0</v>
      </c>
      <c r="N34" s="81">
        <f t="shared" si="9"/>
        <v>0</v>
      </c>
      <c r="O34" s="81">
        <f t="shared" si="10"/>
        <v>0</v>
      </c>
      <c r="P34" s="81">
        <v>1.0</v>
      </c>
      <c r="Q34" s="150" t="s">
        <v>72</v>
      </c>
      <c r="R34" s="288" t="s">
        <v>188</v>
      </c>
      <c r="S34" s="151">
        <v>1.0</v>
      </c>
      <c r="T34" s="153">
        <v>147.9</v>
      </c>
      <c r="U34" s="157"/>
      <c r="V34" s="156"/>
      <c r="W34" s="157"/>
      <c r="X34" s="156"/>
      <c r="Y34" s="157"/>
      <c r="Z34" s="156"/>
      <c r="AA34" s="157"/>
      <c r="AB34" s="158"/>
      <c r="AC34" s="289">
        <f t="shared" si="11"/>
        <v>0</v>
      </c>
      <c r="AD34" s="295" t="str">
        <f t="shared" si="12"/>
        <v>No</v>
      </c>
      <c r="AE34" s="47"/>
      <c r="AF34" s="160">
        <v>1.0</v>
      </c>
      <c r="AG34" s="161">
        <f t="shared" si="13"/>
        <v>0</v>
      </c>
    </row>
    <row r="35" ht="90.75" customHeight="1">
      <c r="A35" s="2"/>
      <c r="B35" s="162"/>
      <c r="C35" s="145"/>
      <c r="D35" s="163" t="s">
        <v>189</v>
      </c>
      <c r="E35" s="164" t="s">
        <v>71</v>
      </c>
      <c r="F35" s="165">
        <v>3.15</v>
      </c>
      <c r="G35" s="166">
        <f t="shared" si="2"/>
        <v>0</v>
      </c>
      <c r="H35" s="166">
        <f t="shared" si="3"/>
        <v>0</v>
      </c>
      <c r="I35" s="166">
        <f t="shared" si="4"/>
        <v>0</v>
      </c>
      <c r="J35" s="166">
        <f t="shared" si="5"/>
        <v>0</v>
      </c>
      <c r="K35" s="166">
        <f t="shared" si="6"/>
        <v>0</v>
      </c>
      <c r="L35" s="166">
        <f t="shared" si="7"/>
        <v>0</v>
      </c>
      <c r="M35" s="166">
        <f t="shared" si="8"/>
        <v>0</v>
      </c>
      <c r="N35" s="166">
        <f t="shared" si="9"/>
        <v>0</v>
      </c>
      <c r="O35" s="166">
        <f t="shared" si="10"/>
        <v>0</v>
      </c>
      <c r="P35" s="166">
        <v>1.0</v>
      </c>
      <c r="Q35" s="168" t="s">
        <v>72</v>
      </c>
      <c r="R35" s="291" t="s">
        <v>190</v>
      </c>
      <c r="S35" s="169">
        <v>1.0</v>
      </c>
      <c r="T35" s="171">
        <v>178.5</v>
      </c>
      <c r="U35" s="174"/>
      <c r="V35" s="166"/>
      <c r="W35" s="174"/>
      <c r="X35" s="166"/>
      <c r="Y35" s="174"/>
      <c r="Z35" s="166"/>
      <c r="AA35" s="174"/>
      <c r="AB35" s="175"/>
      <c r="AC35" s="292">
        <f t="shared" si="11"/>
        <v>0</v>
      </c>
      <c r="AD35" s="293" t="str">
        <f t="shared" si="12"/>
        <v>No</v>
      </c>
      <c r="AE35" s="47"/>
      <c r="AF35" s="160">
        <v>1.0</v>
      </c>
      <c r="AG35" s="161">
        <f t="shared" si="13"/>
        <v>0</v>
      </c>
    </row>
    <row r="36" ht="90.75" customHeight="1">
      <c r="A36" s="2"/>
      <c r="B36" s="144"/>
      <c r="C36" s="145"/>
      <c r="D36" s="146" t="s">
        <v>191</v>
      </c>
      <c r="E36" s="147" t="s">
        <v>71</v>
      </c>
      <c r="F36" s="148">
        <v>1.5</v>
      </c>
      <c r="G36" s="156">
        <f t="shared" si="2"/>
        <v>0</v>
      </c>
      <c r="H36" s="81">
        <f t="shared" si="3"/>
        <v>0</v>
      </c>
      <c r="I36" s="81">
        <f t="shared" si="4"/>
        <v>0</v>
      </c>
      <c r="J36" s="81">
        <f t="shared" si="5"/>
        <v>0</v>
      </c>
      <c r="K36" s="81">
        <f t="shared" si="6"/>
        <v>0</v>
      </c>
      <c r="L36" s="81">
        <f t="shared" si="7"/>
        <v>0</v>
      </c>
      <c r="M36" s="81">
        <f t="shared" si="8"/>
        <v>0</v>
      </c>
      <c r="N36" s="81">
        <f t="shared" si="9"/>
        <v>0</v>
      </c>
      <c r="O36" s="81">
        <f t="shared" si="10"/>
        <v>0</v>
      </c>
      <c r="P36" s="81">
        <v>1.0</v>
      </c>
      <c r="Q36" s="150" t="s">
        <v>72</v>
      </c>
      <c r="R36" s="288" t="s">
        <v>192</v>
      </c>
      <c r="S36" s="151">
        <v>1.0</v>
      </c>
      <c r="T36" s="153">
        <v>117.3</v>
      </c>
      <c r="U36" s="157"/>
      <c r="V36" s="156"/>
      <c r="W36" s="157"/>
      <c r="X36" s="156"/>
      <c r="Y36" s="157"/>
      <c r="Z36" s="156"/>
      <c r="AA36" s="157"/>
      <c r="AB36" s="158"/>
      <c r="AC36" s="294">
        <f t="shared" si="11"/>
        <v>0</v>
      </c>
      <c r="AD36" s="295" t="str">
        <f t="shared" si="12"/>
        <v>No</v>
      </c>
      <c r="AE36" s="47"/>
      <c r="AF36" s="160">
        <v>1.0</v>
      </c>
      <c r="AG36" s="161">
        <f t="shared" si="13"/>
        <v>0</v>
      </c>
    </row>
    <row r="37" ht="90.75" customHeight="1">
      <c r="A37" s="2"/>
      <c r="B37" s="162"/>
      <c r="C37" s="145"/>
      <c r="D37" s="163" t="s">
        <v>193</v>
      </c>
      <c r="E37" s="164" t="s">
        <v>71</v>
      </c>
      <c r="F37" s="165">
        <v>1.45</v>
      </c>
      <c r="G37" s="166">
        <f t="shared" si="2"/>
        <v>0</v>
      </c>
      <c r="H37" s="166">
        <f t="shared" si="3"/>
        <v>0</v>
      </c>
      <c r="I37" s="166">
        <f t="shared" si="4"/>
        <v>0</v>
      </c>
      <c r="J37" s="166">
        <f t="shared" si="5"/>
        <v>0</v>
      </c>
      <c r="K37" s="166">
        <f t="shared" si="6"/>
        <v>0</v>
      </c>
      <c r="L37" s="166">
        <f t="shared" si="7"/>
        <v>0</v>
      </c>
      <c r="M37" s="166">
        <f t="shared" si="8"/>
        <v>0</v>
      </c>
      <c r="N37" s="166">
        <f t="shared" si="9"/>
        <v>0</v>
      </c>
      <c r="O37" s="166">
        <f t="shared" si="10"/>
        <v>0</v>
      </c>
      <c r="P37" s="166">
        <v>1.0</v>
      </c>
      <c r="Q37" s="168" t="s">
        <v>72</v>
      </c>
      <c r="R37" s="291" t="s">
        <v>194</v>
      </c>
      <c r="S37" s="169">
        <v>1.0</v>
      </c>
      <c r="T37" s="171">
        <v>122.4</v>
      </c>
      <c r="U37" s="174"/>
      <c r="V37" s="166"/>
      <c r="W37" s="174"/>
      <c r="X37" s="166"/>
      <c r="Y37" s="174"/>
      <c r="Z37" s="166"/>
      <c r="AA37" s="174"/>
      <c r="AB37" s="175"/>
      <c r="AC37" s="292">
        <f t="shared" si="11"/>
        <v>0</v>
      </c>
      <c r="AD37" s="293" t="str">
        <f t="shared" si="12"/>
        <v>No</v>
      </c>
      <c r="AE37" s="47"/>
      <c r="AF37" s="160">
        <v>1.0</v>
      </c>
      <c r="AG37" s="161">
        <f t="shared" si="13"/>
        <v>0</v>
      </c>
    </row>
    <row r="38" ht="90.75" customHeight="1">
      <c r="A38" s="2"/>
      <c r="B38" s="144"/>
      <c r="C38" s="145"/>
      <c r="D38" s="146" t="s">
        <v>195</v>
      </c>
      <c r="E38" s="147" t="s">
        <v>71</v>
      </c>
      <c r="F38" s="148">
        <v>2.05</v>
      </c>
      <c r="G38" s="156">
        <f t="shared" si="2"/>
        <v>0</v>
      </c>
      <c r="H38" s="81">
        <f t="shared" si="3"/>
        <v>0</v>
      </c>
      <c r="I38" s="81">
        <f t="shared" si="4"/>
        <v>0</v>
      </c>
      <c r="J38" s="81">
        <f t="shared" si="5"/>
        <v>0</v>
      </c>
      <c r="K38" s="81">
        <f t="shared" si="6"/>
        <v>0</v>
      </c>
      <c r="L38" s="81">
        <f t="shared" si="7"/>
        <v>0</v>
      </c>
      <c r="M38" s="81">
        <f t="shared" si="8"/>
        <v>0</v>
      </c>
      <c r="N38" s="81">
        <f t="shared" si="9"/>
        <v>0</v>
      </c>
      <c r="O38" s="81">
        <f t="shared" si="10"/>
        <v>0</v>
      </c>
      <c r="P38" s="81">
        <v>1.0</v>
      </c>
      <c r="Q38" s="150" t="s">
        <v>72</v>
      </c>
      <c r="R38" s="288" t="s">
        <v>196</v>
      </c>
      <c r="S38" s="151">
        <v>1.0</v>
      </c>
      <c r="T38" s="153">
        <v>137.7</v>
      </c>
      <c r="U38" s="157"/>
      <c r="V38" s="156"/>
      <c r="W38" s="157"/>
      <c r="X38" s="156"/>
      <c r="Y38" s="157"/>
      <c r="Z38" s="156"/>
      <c r="AA38" s="157"/>
      <c r="AB38" s="158"/>
      <c r="AC38" s="289">
        <f t="shared" si="11"/>
        <v>0</v>
      </c>
      <c r="AD38" s="295" t="str">
        <f t="shared" si="12"/>
        <v>No</v>
      </c>
      <c r="AE38" s="47"/>
      <c r="AF38" s="160">
        <v>1.0</v>
      </c>
      <c r="AG38" s="161">
        <f t="shared" si="13"/>
        <v>0</v>
      </c>
    </row>
    <row r="39" ht="90.75" customHeight="1">
      <c r="A39" s="2"/>
      <c r="B39" s="162"/>
      <c r="C39" s="145"/>
      <c r="D39" s="163" t="s">
        <v>197</v>
      </c>
      <c r="E39" s="164" t="s">
        <v>71</v>
      </c>
      <c r="F39" s="165">
        <v>1.5</v>
      </c>
      <c r="G39" s="166">
        <f t="shared" si="2"/>
        <v>0</v>
      </c>
      <c r="H39" s="166">
        <f t="shared" si="3"/>
        <v>0</v>
      </c>
      <c r="I39" s="166">
        <f t="shared" si="4"/>
        <v>0</v>
      </c>
      <c r="J39" s="166">
        <f t="shared" si="5"/>
        <v>0</v>
      </c>
      <c r="K39" s="166">
        <f t="shared" si="6"/>
        <v>0</v>
      </c>
      <c r="L39" s="166">
        <f t="shared" si="7"/>
        <v>0</v>
      </c>
      <c r="M39" s="166">
        <f t="shared" si="8"/>
        <v>0</v>
      </c>
      <c r="N39" s="166">
        <f t="shared" si="9"/>
        <v>0</v>
      </c>
      <c r="O39" s="166">
        <f t="shared" si="10"/>
        <v>0</v>
      </c>
      <c r="P39" s="166">
        <v>1.0</v>
      </c>
      <c r="Q39" s="168" t="s">
        <v>72</v>
      </c>
      <c r="R39" s="291" t="s">
        <v>198</v>
      </c>
      <c r="S39" s="169">
        <v>1.0</v>
      </c>
      <c r="T39" s="171">
        <v>122.4</v>
      </c>
      <c r="U39" s="174"/>
      <c r="V39" s="166"/>
      <c r="W39" s="174"/>
      <c r="X39" s="166"/>
      <c r="Y39" s="174"/>
      <c r="Z39" s="166"/>
      <c r="AA39" s="174"/>
      <c r="AB39" s="175"/>
      <c r="AC39" s="292">
        <f t="shared" si="11"/>
        <v>0</v>
      </c>
      <c r="AD39" s="293" t="str">
        <f t="shared" si="12"/>
        <v>No</v>
      </c>
      <c r="AE39" s="47"/>
      <c r="AF39" s="160">
        <v>1.0</v>
      </c>
      <c r="AG39" s="161">
        <f t="shared" si="13"/>
        <v>0</v>
      </c>
    </row>
    <row r="40" ht="90.75" customHeight="1">
      <c r="A40" s="2"/>
      <c r="B40" s="144"/>
      <c r="C40" s="145"/>
      <c r="D40" s="146" t="s">
        <v>199</v>
      </c>
      <c r="E40" s="147" t="s">
        <v>71</v>
      </c>
      <c r="F40" s="148">
        <v>2.2</v>
      </c>
      <c r="G40" s="156">
        <f t="shared" si="2"/>
        <v>0</v>
      </c>
      <c r="H40" s="81">
        <f t="shared" si="3"/>
        <v>0</v>
      </c>
      <c r="I40" s="81">
        <f t="shared" si="4"/>
        <v>0</v>
      </c>
      <c r="J40" s="81">
        <f t="shared" si="5"/>
        <v>0</v>
      </c>
      <c r="K40" s="81">
        <f t="shared" si="6"/>
        <v>0</v>
      </c>
      <c r="L40" s="81">
        <f t="shared" si="7"/>
        <v>0</v>
      </c>
      <c r="M40" s="81">
        <f t="shared" si="8"/>
        <v>0</v>
      </c>
      <c r="N40" s="81">
        <f t="shared" si="9"/>
        <v>0</v>
      </c>
      <c r="O40" s="81">
        <f t="shared" si="10"/>
        <v>0</v>
      </c>
      <c r="P40" s="81">
        <v>1.0</v>
      </c>
      <c r="Q40" s="150" t="s">
        <v>167</v>
      </c>
      <c r="R40" s="288" t="s">
        <v>200</v>
      </c>
      <c r="S40" s="151">
        <v>6.0</v>
      </c>
      <c r="T40" s="153">
        <v>147.9</v>
      </c>
      <c r="U40" s="157"/>
      <c r="V40" s="156"/>
      <c r="W40" s="157"/>
      <c r="X40" s="156"/>
      <c r="Y40" s="157"/>
      <c r="Z40" s="156"/>
      <c r="AA40" s="157"/>
      <c r="AB40" s="158"/>
      <c r="AC40" s="289">
        <f t="shared" si="11"/>
        <v>0</v>
      </c>
      <c r="AD40" s="295" t="str">
        <f t="shared" si="12"/>
        <v>No</v>
      </c>
      <c r="AE40" s="47"/>
      <c r="AF40" s="160">
        <v>1.0</v>
      </c>
      <c r="AG40" s="161">
        <f t="shared" si="13"/>
        <v>0</v>
      </c>
    </row>
    <row r="41" ht="90.75" customHeight="1">
      <c r="A41" s="2"/>
      <c r="B41" s="162"/>
      <c r="C41" s="145"/>
      <c r="D41" s="163" t="s">
        <v>201</v>
      </c>
      <c r="E41" s="164" t="s">
        <v>71</v>
      </c>
      <c r="F41" s="165">
        <v>2.3</v>
      </c>
      <c r="G41" s="166">
        <f t="shared" si="2"/>
        <v>0</v>
      </c>
      <c r="H41" s="166">
        <f t="shared" si="3"/>
        <v>0</v>
      </c>
      <c r="I41" s="166">
        <f t="shared" si="4"/>
        <v>0</v>
      </c>
      <c r="J41" s="166">
        <f t="shared" si="5"/>
        <v>0</v>
      </c>
      <c r="K41" s="166">
        <f t="shared" si="6"/>
        <v>0</v>
      </c>
      <c r="L41" s="166">
        <f t="shared" si="7"/>
        <v>0</v>
      </c>
      <c r="M41" s="166">
        <f t="shared" si="8"/>
        <v>0</v>
      </c>
      <c r="N41" s="166">
        <f t="shared" si="9"/>
        <v>0</v>
      </c>
      <c r="O41" s="166">
        <f t="shared" si="10"/>
        <v>0</v>
      </c>
      <c r="P41" s="166">
        <v>1.0</v>
      </c>
      <c r="Q41" s="168" t="s">
        <v>167</v>
      </c>
      <c r="R41" s="291" t="s">
        <v>202</v>
      </c>
      <c r="S41" s="169">
        <v>2.0</v>
      </c>
      <c r="T41" s="171">
        <v>147.9</v>
      </c>
      <c r="U41" s="297"/>
      <c r="V41" s="298"/>
      <c r="W41" s="297"/>
      <c r="X41" s="298"/>
      <c r="Y41" s="297"/>
      <c r="Z41" s="298"/>
      <c r="AA41" s="297"/>
      <c r="AB41" s="299"/>
      <c r="AC41" s="292">
        <f t="shared" si="11"/>
        <v>0</v>
      </c>
      <c r="AD41" s="293" t="str">
        <f t="shared" si="12"/>
        <v>No</v>
      </c>
      <c r="AE41" s="47"/>
      <c r="AF41" s="160">
        <v>1.0</v>
      </c>
      <c r="AG41" s="161">
        <f t="shared" si="13"/>
        <v>0</v>
      </c>
    </row>
    <row r="42" ht="90.75" customHeight="1">
      <c r="A42" s="2"/>
      <c r="B42" s="200" t="s">
        <v>203</v>
      </c>
      <c r="C42" s="201"/>
      <c r="D42" s="300"/>
      <c r="E42" s="203" t="s">
        <v>71</v>
      </c>
      <c r="F42" s="301">
        <f>SUM(F11:F41)</f>
        <v>45.73</v>
      </c>
      <c r="G42" s="205">
        <f t="shared" si="2"/>
        <v>0</v>
      </c>
      <c r="H42" s="205">
        <f t="shared" si="3"/>
        <v>0</v>
      </c>
      <c r="I42" s="205">
        <f t="shared" si="4"/>
        <v>0</v>
      </c>
      <c r="J42" s="205">
        <f t="shared" si="5"/>
        <v>0</v>
      </c>
      <c r="K42" s="205">
        <f t="shared" si="6"/>
        <v>0</v>
      </c>
      <c r="L42" s="205">
        <f t="shared" si="7"/>
        <v>0</v>
      </c>
      <c r="M42" s="205">
        <f t="shared" si="8"/>
        <v>0</v>
      </c>
      <c r="N42" s="205">
        <f t="shared" si="9"/>
        <v>0</v>
      </c>
      <c r="O42" s="205">
        <f t="shared" si="10"/>
        <v>0</v>
      </c>
      <c r="P42" s="205">
        <f>SUM(P11:P41)</f>
        <v>31</v>
      </c>
      <c r="Q42" s="300"/>
      <c r="R42" s="302"/>
      <c r="S42" s="300">
        <f>SUM(S11:S41)</f>
        <v>107</v>
      </c>
      <c r="T42" s="303">
        <v>3677.1</v>
      </c>
      <c r="U42" s="212"/>
      <c r="V42" s="205"/>
      <c r="W42" s="212"/>
      <c r="X42" s="205"/>
      <c r="Y42" s="212"/>
      <c r="Z42" s="205"/>
      <c r="AA42" s="212"/>
      <c r="AB42" s="205"/>
      <c r="AC42" s="304">
        <f t="shared" si="11"/>
        <v>0</v>
      </c>
      <c r="AD42" s="305" t="str">
        <f t="shared" si="12"/>
        <v>No</v>
      </c>
      <c r="AE42" s="47"/>
      <c r="AF42" s="306">
        <f>SUM(AF11:AF41)</f>
        <v>31</v>
      </c>
      <c r="AG42" s="307">
        <f t="shared" si="13"/>
        <v>0</v>
      </c>
    </row>
    <row r="43" ht="21.0" customHeight="1">
      <c r="A43" s="1"/>
      <c r="B43" s="40"/>
      <c r="C43" s="41"/>
      <c r="D43" s="42"/>
      <c r="E43" s="43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6"/>
      <c r="R43" s="46"/>
      <c r="S43" s="46"/>
      <c r="T43" s="41"/>
      <c r="U43" s="47"/>
      <c r="V43" s="47"/>
      <c r="W43" s="47"/>
      <c r="X43" s="47"/>
      <c r="Y43" s="47"/>
      <c r="Z43" s="47"/>
      <c r="AA43" s="47"/>
      <c r="AB43" s="47"/>
      <c r="AC43" s="41"/>
      <c r="AD43" s="41"/>
      <c r="AE43" s="41"/>
      <c r="AF43" s="41"/>
      <c r="AG43" s="41"/>
    </row>
    <row r="44" ht="21.0" customHeight="1">
      <c r="A44" s="1"/>
      <c r="B44" s="40"/>
      <c r="C44" s="41"/>
      <c r="D44" s="42"/>
      <c r="E44" s="43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6"/>
      <c r="R44" s="46"/>
      <c r="S44" s="46"/>
      <c r="T44" s="41"/>
      <c r="U44" s="47"/>
      <c r="V44" s="47"/>
      <c r="W44" s="47"/>
      <c r="X44" s="47"/>
      <c r="Y44" s="47"/>
      <c r="Z44" s="47"/>
      <c r="AA44" s="47"/>
      <c r="AB44" s="47"/>
      <c r="AC44" s="41"/>
      <c r="AD44" s="41"/>
      <c r="AE44" s="41"/>
      <c r="AF44" s="41"/>
      <c r="AG44" s="41"/>
    </row>
    <row r="45" ht="21.0" customHeight="1">
      <c r="A45" s="1"/>
      <c r="B45" s="40"/>
      <c r="C45" s="41"/>
      <c r="D45" s="42"/>
      <c r="E45" s="43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6"/>
      <c r="R45" s="46"/>
      <c r="S45" s="46"/>
      <c r="T45" s="41"/>
      <c r="U45" s="47"/>
      <c r="V45" s="47"/>
      <c r="W45" s="47"/>
      <c r="X45" s="47"/>
      <c r="Y45" s="47"/>
      <c r="Z45" s="47"/>
      <c r="AA45" s="47"/>
      <c r="AB45" s="47"/>
      <c r="AC45" s="41"/>
      <c r="AD45" s="41"/>
      <c r="AE45" s="41"/>
      <c r="AF45" s="41"/>
      <c r="AG45" s="41"/>
    </row>
    <row r="46" ht="21.0" customHeight="1">
      <c r="A46" s="1"/>
      <c r="B46" s="40"/>
      <c r="C46" s="41"/>
      <c r="D46" s="42"/>
      <c r="E46" s="43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6"/>
      <c r="R46" s="46"/>
      <c r="S46" s="46"/>
      <c r="T46" s="41"/>
      <c r="U46" s="47"/>
      <c r="V46" s="47"/>
      <c r="W46" s="47"/>
      <c r="X46" s="47"/>
      <c r="Y46" s="47"/>
      <c r="Z46" s="47"/>
      <c r="AA46" s="47"/>
      <c r="AB46" s="47"/>
      <c r="AC46" s="41"/>
      <c r="AD46" s="41"/>
      <c r="AE46" s="41"/>
      <c r="AF46" s="41"/>
      <c r="AG46" s="41"/>
    </row>
    <row r="47" ht="21.0" customHeight="1">
      <c r="A47" s="1"/>
      <c r="B47" s="40"/>
      <c r="C47" s="41"/>
      <c r="D47" s="42"/>
      <c r="E47" s="43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6"/>
      <c r="R47" s="46"/>
      <c r="S47" s="46"/>
      <c r="T47" s="41"/>
      <c r="U47" s="47"/>
      <c r="V47" s="47"/>
      <c r="W47" s="47"/>
      <c r="X47" s="47"/>
      <c r="Y47" s="47"/>
      <c r="Z47" s="47"/>
      <c r="AA47" s="47"/>
      <c r="AB47" s="47"/>
      <c r="AC47" s="41"/>
      <c r="AD47" s="41"/>
      <c r="AE47" s="41"/>
      <c r="AF47" s="41"/>
      <c r="AG47" s="41"/>
    </row>
    <row r="48" ht="21.0" customHeight="1">
      <c r="A48" s="1"/>
      <c r="B48" s="40"/>
      <c r="C48" s="41"/>
      <c r="D48" s="42"/>
      <c r="E48" s="43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6"/>
      <c r="R48" s="46"/>
      <c r="S48" s="46"/>
      <c r="T48" s="41"/>
      <c r="U48" s="47"/>
      <c r="V48" s="47"/>
      <c r="W48" s="47"/>
      <c r="X48" s="47"/>
      <c r="Y48" s="47"/>
      <c r="Z48" s="47"/>
      <c r="AA48" s="47"/>
      <c r="AB48" s="47"/>
      <c r="AC48" s="41"/>
      <c r="AD48" s="41"/>
      <c r="AE48" s="41"/>
      <c r="AF48" s="41"/>
      <c r="AG48" s="41"/>
    </row>
    <row r="49" ht="21.0" customHeight="1">
      <c r="A49" s="1"/>
      <c r="B49" s="40"/>
      <c r="C49" s="41"/>
      <c r="D49" s="42"/>
      <c r="E49" s="43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6"/>
      <c r="R49" s="46"/>
      <c r="S49" s="46"/>
      <c r="T49" s="41"/>
      <c r="U49" s="47"/>
      <c r="V49" s="47"/>
      <c r="W49" s="47"/>
      <c r="X49" s="47"/>
      <c r="Y49" s="47"/>
      <c r="Z49" s="47"/>
      <c r="AA49" s="47"/>
      <c r="AB49" s="47"/>
      <c r="AC49" s="41"/>
      <c r="AD49" s="41"/>
      <c r="AE49" s="41"/>
      <c r="AF49" s="41"/>
      <c r="AG49" s="41"/>
    </row>
    <row r="50" ht="21.0" customHeight="1">
      <c r="A50" s="1"/>
      <c r="B50" s="40"/>
      <c r="C50" s="41"/>
      <c r="D50" s="42"/>
      <c r="E50" s="43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6"/>
      <c r="R50" s="46"/>
      <c r="S50" s="46"/>
      <c r="T50" s="41"/>
      <c r="U50" s="47"/>
      <c r="V50" s="47"/>
      <c r="W50" s="47"/>
      <c r="X50" s="47"/>
      <c r="Y50" s="47"/>
      <c r="Z50" s="47"/>
      <c r="AA50" s="47"/>
      <c r="AB50" s="47"/>
      <c r="AC50" s="41"/>
      <c r="AD50" s="41"/>
      <c r="AE50" s="41"/>
      <c r="AF50" s="41"/>
      <c r="AG50" s="41"/>
    </row>
    <row r="51" ht="21.0" customHeight="1">
      <c r="A51" s="1"/>
      <c r="B51" s="40"/>
      <c r="C51" s="41"/>
      <c r="D51" s="42"/>
      <c r="E51" s="43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6"/>
      <c r="R51" s="46"/>
      <c r="S51" s="46"/>
      <c r="T51" s="41"/>
      <c r="U51" s="47"/>
      <c r="V51" s="47"/>
      <c r="W51" s="47"/>
      <c r="X51" s="47"/>
      <c r="Y51" s="47"/>
      <c r="Z51" s="47"/>
      <c r="AA51" s="47"/>
      <c r="AB51" s="47"/>
      <c r="AC51" s="41"/>
      <c r="AD51" s="41"/>
      <c r="AE51" s="41"/>
      <c r="AF51" s="41"/>
      <c r="AG51" s="41"/>
    </row>
    <row r="52" ht="21.0" customHeight="1">
      <c r="A52" s="1"/>
      <c r="B52" s="40"/>
      <c r="C52" s="41"/>
      <c r="D52" s="42"/>
      <c r="E52" s="43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6"/>
      <c r="R52" s="46"/>
      <c r="S52" s="46"/>
      <c r="T52" s="41"/>
      <c r="U52" s="47"/>
      <c r="V52" s="47"/>
      <c r="W52" s="47"/>
      <c r="X52" s="47"/>
      <c r="Y52" s="47"/>
      <c r="Z52" s="47"/>
      <c r="AA52" s="47"/>
      <c r="AB52" s="47"/>
      <c r="AC52" s="41"/>
      <c r="AD52" s="41"/>
      <c r="AE52" s="41"/>
      <c r="AF52" s="41"/>
      <c r="AG52" s="41"/>
    </row>
    <row r="53" ht="21.0" customHeight="1">
      <c r="A53" s="1"/>
      <c r="B53" s="40"/>
      <c r="C53" s="41"/>
      <c r="D53" s="42"/>
      <c r="E53" s="43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6"/>
      <c r="R53" s="46"/>
      <c r="S53" s="46"/>
      <c r="T53" s="41"/>
      <c r="U53" s="47"/>
      <c r="V53" s="47"/>
      <c r="W53" s="47"/>
      <c r="X53" s="47"/>
      <c r="Y53" s="47"/>
      <c r="Z53" s="47"/>
      <c r="AA53" s="47"/>
      <c r="AB53" s="47"/>
      <c r="AC53" s="41"/>
      <c r="AD53" s="41"/>
      <c r="AE53" s="41"/>
      <c r="AF53" s="41"/>
      <c r="AG53" s="41"/>
    </row>
    <row r="54" ht="21.0" customHeight="1">
      <c r="A54" s="1"/>
      <c r="B54" s="40"/>
      <c r="C54" s="41"/>
      <c r="D54" s="42"/>
      <c r="E54" s="43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6"/>
      <c r="R54" s="46"/>
      <c r="S54" s="46"/>
      <c r="T54" s="41"/>
      <c r="U54" s="47"/>
      <c r="V54" s="47"/>
      <c r="W54" s="47"/>
      <c r="X54" s="47"/>
      <c r="Y54" s="47"/>
      <c r="Z54" s="47"/>
      <c r="AA54" s="47"/>
      <c r="AB54" s="47"/>
      <c r="AC54" s="41"/>
      <c r="AD54" s="41"/>
      <c r="AE54" s="41"/>
      <c r="AF54" s="41"/>
      <c r="AG54" s="41"/>
    </row>
    <row r="55" ht="21.0" customHeight="1">
      <c r="A55" s="1"/>
      <c r="B55" s="40"/>
      <c r="C55" s="41"/>
      <c r="D55" s="42"/>
      <c r="E55" s="43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6"/>
      <c r="R55" s="46"/>
      <c r="S55" s="46"/>
      <c r="T55" s="41"/>
      <c r="U55" s="47"/>
      <c r="V55" s="47"/>
      <c r="W55" s="47"/>
      <c r="X55" s="47"/>
      <c r="Y55" s="47"/>
      <c r="Z55" s="47"/>
      <c r="AA55" s="47"/>
      <c r="AB55" s="47"/>
      <c r="AC55" s="41"/>
      <c r="AD55" s="41"/>
      <c r="AE55" s="41"/>
      <c r="AF55" s="41"/>
      <c r="AG55" s="41"/>
    </row>
    <row r="56" ht="21.0" customHeight="1">
      <c r="A56" s="1"/>
      <c r="B56" s="40"/>
      <c r="C56" s="41"/>
      <c r="D56" s="42"/>
      <c r="E56" s="43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6"/>
      <c r="R56" s="46"/>
      <c r="S56" s="46"/>
      <c r="T56" s="41"/>
      <c r="U56" s="47"/>
      <c r="V56" s="47"/>
      <c r="W56" s="47"/>
      <c r="X56" s="47"/>
      <c r="Y56" s="47"/>
      <c r="Z56" s="47"/>
      <c r="AA56" s="47"/>
      <c r="AB56" s="47"/>
      <c r="AC56" s="41"/>
      <c r="AD56" s="41"/>
      <c r="AE56" s="41"/>
      <c r="AF56" s="41"/>
      <c r="AG56" s="41"/>
    </row>
    <row r="57" ht="21.0" customHeight="1">
      <c r="A57" s="1"/>
      <c r="B57" s="40"/>
      <c r="C57" s="41"/>
      <c r="D57" s="42"/>
      <c r="E57" s="43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6"/>
      <c r="R57" s="46"/>
      <c r="S57" s="46"/>
      <c r="T57" s="41"/>
      <c r="U57" s="47"/>
      <c r="V57" s="47"/>
      <c r="W57" s="47"/>
      <c r="X57" s="47"/>
      <c r="Y57" s="47"/>
      <c r="Z57" s="47"/>
      <c r="AA57" s="47"/>
      <c r="AB57" s="47"/>
      <c r="AC57" s="41"/>
      <c r="AD57" s="41"/>
      <c r="AE57" s="41"/>
      <c r="AF57" s="41"/>
      <c r="AG57" s="41"/>
    </row>
    <row r="58" ht="21.0" customHeight="1">
      <c r="A58" s="1"/>
      <c r="B58" s="40"/>
      <c r="C58" s="41"/>
      <c r="D58" s="42"/>
      <c r="E58" s="43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6"/>
      <c r="R58" s="46"/>
      <c r="S58" s="46"/>
      <c r="T58" s="41"/>
      <c r="U58" s="47"/>
      <c r="V58" s="47"/>
      <c r="W58" s="47"/>
      <c r="X58" s="47"/>
      <c r="Y58" s="47"/>
      <c r="Z58" s="47"/>
      <c r="AA58" s="47"/>
      <c r="AB58" s="47"/>
      <c r="AC58" s="41"/>
      <c r="AD58" s="41"/>
      <c r="AE58" s="41"/>
      <c r="AF58" s="41"/>
      <c r="AG58" s="41"/>
    </row>
    <row r="59" ht="21.0" customHeight="1">
      <c r="A59" s="1"/>
      <c r="B59" s="40"/>
      <c r="C59" s="41"/>
      <c r="D59" s="42"/>
      <c r="E59" s="43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6"/>
      <c r="R59" s="46"/>
      <c r="S59" s="46"/>
      <c r="T59" s="41"/>
      <c r="U59" s="47"/>
      <c r="V59" s="47"/>
      <c r="W59" s="47"/>
      <c r="X59" s="47"/>
      <c r="Y59" s="47"/>
      <c r="Z59" s="47"/>
      <c r="AA59" s="47"/>
      <c r="AB59" s="47"/>
      <c r="AC59" s="41"/>
      <c r="AD59" s="41"/>
      <c r="AE59" s="41"/>
      <c r="AF59" s="41"/>
      <c r="AG59" s="41"/>
    </row>
    <row r="60" ht="21.0" customHeight="1">
      <c r="A60" s="1"/>
      <c r="B60" s="40"/>
      <c r="C60" s="41"/>
      <c r="D60" s="42"/>
      <c r="E60" s="43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6"/>
      <c r="R60" s="46"/>
      <c r="S60" s="46"/>
      <c r="T60" s="41"/>
      <c r="U60" s="47"/>
      <c r="V60" s="47"/>
      <c r="W60" s="47"/>
      <c r="X60" s="47"/>
      <c r="Y60" s="47"/>
      <c r="Z60" s="47"/>
      <c r="AA60" s="47"/>
      <c r="AB60" s="47"/>
      <c r="AC60" s="41"/>
      <c r="AD60" s="41"/>
      <c r="AE60" s="41"/>
      <c r="AF60" s="41"/>
      <c r="AG60" s="41"/>
    </row>
    <row r="61" ht="21.0" customHeight="1">
      <c r="A61" s="1"/>
      <c r="B61" s="40"/>
      <c r="C61" s="41"/>
      <c r="D61" s="42"/>
      <c r="E61" s="43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6"/>
      <c r="R61" s="46"/>
      <c r="S61" s="46"/>
      <c r="T61" s="41"/>
      <c r="U61" s="47"/>
      <c r="V61" s="47"/>
      <c r="W61" s="47"/>
      <c r="X61" s="47"/>
      <c r="Y61" s="47"/>
      <c r="Z61" s="47"/>
      <c r="AA61" s="47"/>
      <c r="AB61" s="47"/>
      <c r="AC61" s="41"/>
      <c r="AD61" s="41"/>
      <c r="AE61" s="41"/>
      <c r="AF61" s="41"/>
      <c r="AG61" s="41"/>
    </row>
    <row r="62" ht="21.0" customHeight="1">
      <c r="A62" s="1"/>
      <c r="B62" s="40"/>
      <c r="C62" s="41"/>
      <c r="D62" s="42"/>
      <c r="E62" s="43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6"/>
      <c r="R62" s="46"/>
      <c r="S62" s="46"/>
      <c r="T62" s="41"/>
      <c r="U62" s="47"/>
      <c r="V62" s="47"/>
      <c r="W62" s="47"/>
      <c r="X62" s="47"/>
      <c r="Y62" s="47"/>
      <c r="Z62" s="47"/>
      <c r="AA62" s="47"/>
      <c r="AB62" s="47"/>
      <c r="AC62" s="41"/>
      <c r="AD62" s="41"/>
      <c r="AE62" s="41"/>
      <c r="AF62" s="41"/>
      <c r="AG62" s="41"/>
    </row>
    <row r="63" ht="21.0" customHeight="1">
      <c r="A63" s="1"/>
      <c r="B63" s="40"/>
      <c r="C63" s="41"/>
      <c r="D63" s="42"/>
      <c r="E63" s="43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6"/>
      <c r="R63" s="46"/>
      <c r="S63" s="46"/>
      <c r="T63" s="41"/>
      <c r="U63" s="47"/>
      <c r="V63" s="47"/>
      <c r="W63" s="47"/>
      <c r="X63" s="47"/>
      <c r="Y63" s="47"/>
      <c r="Z63" s="47"/>
      <c r="AA63" s="47"/>
      <c r="AB63" s="47"/>
      <c r="AC63" s="41"/>
      <c r="AD63" s="41"/>
      <c r="AE63" s="41"/>
      <c r="AF63" s="41"/>
      <c r="AG63" s="41"/>
    </row>
    <row r="64" ht="21.0" customHeight="1">
      <c r="A64" s="1"/>
      <c r="B64" s="40"/>
      <c r="C64" s="41"/>
      <c r="D64" s="42"/>
      <c r="E64" s="43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6"/>
      <c r="R64" s="46"/>
      <c r="S64" s="46"/>
      <c r="T64" s="41"/>
      <c r="U64" s="47"/>
      <c r="V64" s="47"/>
      <c r="W64" s="47"/>
      <c r="X64" s="47"/>
      <c r="Y64" s="47"/>
      <c r="Z64" s="47"/>
      <c r="AA64" s="47"/>
      <c r="AB64" s="47"/>
      <c r="AC64" s="41"/>
      <c r="AD64" s="41"/>
      <c r="AE64" s="41"/>
      <c r="AF64" s="41"/>
      <c r="AG64" s="41"/>
    </row>
    <row r="65" ht="21.0" customHeight="1">
      <c r="A65" s="1"/>
      <c r="B65" s="40"/>
      <c r="C65" s="41"/>
      <c r="D65" s="42"/>
      <c r="E65" s="43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6"/>
      <c r="R65" s="46"/>
      <c r="S65" s="46"/>
      <c r="T65" s="41"/>
      <c r="U65" s="47"/>
      <c r="V65" s="47"/>
      <c r="W65" s="47"/>
      <c r="X65" s="47"/>
      <c r="Y65" s="47"/>
      <c r="Z65" s="47"/>
      <c r="AA65" s="47"/>
      <c r="AB65" s="47"/>
      <c r="AC65" s="41"/>
      <c r="AD65" s="41"/>
      <c r="AE65" s="41"/>
      <c r="AF65" s="41"/>
      <c r="AG65" s="41"/>
    </row>
    <row r="66" ht="21.0" customHeight="1">
      <c r="A66" s="1"/>
      <c r="B66" s="40"/>
      <c r="C66" s="41"/>
      <c r="D66" s="42"/>
      <c r="E66" s="43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6"/>
      <c r="R66" s="46"/>
      <c r="S66" s="46"/>
      <c r="T66" s="41"/>
      <c r="U66" s="47"/>
      <c r="V66" s="47"/>
      <c r="W66" s="47"/>
      <c r="X66" s="47"/>
      <c r="Y66" s="47"/>
      <c r="Z66" s="47"/>
      <c r="AA66" s="47"/>
      <c r="AB66" s="47"/>
      <c r="AC66" s="41"/>
      <c r="AD66" s="41"/>
      <c r="AE66" s="41"/>
      <c r="AF66" s="41"/>
      <c r="AG66" s="41"/>
    </row>
    <row r="67" ht="21.0" customHeight="1">
      <c r="A67" s="1"/>
      <c r="B67" s="40"/>
      <c r="C67" s="41"/>
      <c r="D67" s="42"/>
      <c r="E67" s="43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6"/>
      <c r="R67" s="46"/>
      <c r="S67" s="46"/>
      <c r="T67" s="41"/>
      <c r="U67" s="47"/>
      <c r="V67" s="47"/>
      <c r="W67" s="47"/>
      <c r="X67" s="47"/>
      <c r="Y67" s="47"/>
      <c r="Z67" s="47"/>
      <c r="AA67" s="47"/>
      <c r="AB67" s="47"/>
      <c r="AC67" s="41"/>
      <c r="AD67" s="41"/>
      <c r="AE67" s="41"/>
      <c r="AF67" s="41"/>
      <c r="AG67" s="41"/>
    </row>
    <row r="68" ht="21.0" customHeight="1">
      <c r="A68" s="1"/>
      <c r="B68" s="40"/>
      <c r="C68" s="41"/>
      <c r="D68" s="42"/>
      <c r="E68" s="43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6"/>
      <c r="R68" s="46"/>
      <c r="S68" s="46"/>
      <c r="T68" s="41"/>
      <c r="U68" s="47"/>
      <c r="V68" s="47"/>
      <c r="W68" s="47"/>
      <c r="X68" s="47"/>
      <c r="Y68" s="47"/>
      <c r="Z68" s="47"/>
      <c r="AA68" s="47"/>
      <c r="AB68" s="47"/>
      <c r="AC68" s="41"/>
      <c r="AD68" s="41"/>
      <c r="AE68" s="41"/>
      <c r="AF68" s="41"/>
      <c r="AG68" s="41"/>
    </row>
    <row r="69" ht="21.0" customHeight="1">
      <c r="A69" s="1"/>
      <c r="B69" s="40"/>
      <c r="C69" s="41"/>
      <c r="D69" s="42"/>
      <c r="E69" s="43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6"/>
      <c r="R69" s="46"/>
      <c r="S69" s="46"/>
      <c r="T69" s="41"/>
      <c r="U69" s="47"/>
      <c r="V69" s="47"/>
      <c r="W69" s="47"/>
      <c r="X69" s="47"/>
      <c r="Y69" s="47"/>
      <c r="Z69" s="47"/>
      <c r="AA69" s="47"/>
      <c r="AB69" s="47"/>
      <c r="AC69" s="41"/>
      <c r="AD69" s="41"/>
      <c r="AE69" s="41"/>
      <c r="AF69" s="41"/>
      <c r="AG69" s="41"/>
    </row>
    <row r="70" ht="21.0" customHeight="1">
      <c r="A70" s="1"/>
      <c r="B70" s="40"/>
      <c r="C70" s="41"/>
      <c r="D70" s="42"/>
      <c r="E70" s="43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6"/>
      <c r="R70" s="46"/>
      <c r="S70" s="46"/>
      <c r="T70" s="41"/>
      <c r="U70" s="47"/>
      <c r="V70" s="47"/>
      <c r="W70" s="47"/>
      <c r="X70" s="47"/>
      <c r="Y70" s="47"/>
      <c r="Z70" s="47"/>
      <c r="AA70" s="47"/>
      <c r="AB70" s="47"/>
      <c r="AC70" s="41"/>
      <c r="AD70" s="41"/>
      <c r="AE70" s="41"/>
      <c r="AF70" s="41"/>
      <c r="AG70" s="41"/>
    </row>
    <row r="71" ht="21.0" customHeight="1">
      <c r="A71" s="1"/>
      <c r="B71" s="40"/>
      <c r="C71" s="41"/>
      <c r="D71" s="42"/>
      <c r="E71" s="43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6"/>
      <c r="R71" s="46"/>
      <c r="S71" s="46"/>
      <c r="T71" s="41"/>
      <c r="U71" s="47"/>
      <c r="V71" s="47"/>
      <c r="W71" s="47"/>
      <c r="X71" s="47"/>
      <c r="Y71" s="47"/>
      <c r="Z71" s="47"/>
      <c r="AA71" s="47"/>
      <c r="AB71" s="47"/>
      <c r="AC71" s="41"/>
      <c r="AD71" s="41"/>
      <c r="AE71" s="41"/>
      <c r="AF71" s="41"/>
      <c r="AG71" s="41"/>
    </row>
    <row r="72" ht="21.0" customHeight="1">
      <c r="A72" s="1"/>
      <c r="B72" s="40"/>
      <c r="C72" s="41"/>
      <c r="D72" s="42"/>
      <c r="E72" s="43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6"/>
      <c r="R72" s="46"/>
      <c r="S72" s="46"/>
      <c r="T72" s="41"/>
      <c r="U72" s="47"/>
      <c r="V72" s="47"/>
      <c r="W72" s="47"/>
      <c r="X72" s="47"/>
      <c r="Y72" s="47"/>
      <c r="Z72" s="47"/>
      <c r="AA72" s="47"/>
      <c r="AB72" s="47"/>
      <c r="AC72" s="41"/>
      <c r="AD72" s="41"/>
      <c r="AE72" s="41"/>
      <c r="AF72" s="41"/>
      <c r="AG72" s="41"/>
    </row>
    <row r="73" ht="21.0" customHeight="1">
      <c r="A73" s="1"/>
      <c r="B73" s="40"/>
      <c r="C73" s="41"/>
      <c r="D73" s="42"/>
      <c r="E73" s="43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6"/>
      <c r="R73" s="46"/>
      <c r="S73" s="46"/>
      <c r="T73" s="41"/>
      <c r="U73" s="47"/>
      <c r="V73" s="47"/>
      <c r="W73" s="47"/>
      <c r="X73" s="47"/>
      <c r="Y73" s="47"/>
      <c r="Z73" s="47"/>
      <c r="AA73" s="47"/>
      <c r="AB73" s="47"/>
      <c r="AC73" s="41"/>
      <c r="AD73" s="41"/>
      <c r="AE73" s="41"/>
      <c r="AF73" s="41"/>
      <c r="AG73" s="41"/>
    </row>
    <row r="74" ht="21.0" customHeight="1">
      <c r="A74" s="1"/>
      <c r="B74" s="40"/>
      <c r="C74" s="41"/>
      <c r="D74" s="42"/>
      <c r="E74" s="43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6"/>
      <c r="R74" s="46"/>
      <c r="S74" s="46"/>
      <c r="T74" s="41"/>
      <c r="U74" s="47"/>
      <c r="V74" s="47"/>
      <c r="W74" s="47"/>
      <c r="X74" s="47"/>
      <c r="Y74" s="47"/>
      <c r="Z74" s="47"/>
      <c r="AA74" s="47"/>
      <c r="AB74" s="47"/>
      <c r="AC74" s="41"/>
      <c r="AD74" s="41"/>
      <c r="AE74" s="41"/>
      <c r="AF74" s="41"/>
      <c r="AG74" s="41"/>
    </row>
    <row r="75" ht="21.0" customHeight="1">
      <c r="A75" s="1"/>
      <c r="B75" s="40"/>
      <c r="C75" s="41"/>
      <c r="D75" s="42"/>
      <c r="E75" s="43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6"/>
      <c r="R75" s="46"/>
      <c r="S75" s="46"/>
      <c r="T75" s="41"/>
      <c r="U75" s="47"/>
      <c r="V75" s="47"/>
      <c r="W75" s="47"/>
      <c r="X75" s="47"/>
      <c r="Y75" s="47"/>
      <c r="Z75" s="47"/>
      <c r="AA75" s="47"/>
      <c r="AB75" s="47"/>
      <c r="AC75" s="41"/>
      <c r="AD75" s="41"/>
      <c r="AE75" s="41"/>
      <c r="AF75" s="41"/>
      <c r="AG75" s="41"/>
    </row>
    <row r="76" ht="21.0" customHeight="1">
      <c r="A76" s="1"/>
      <c r="B76" s="40"/>
      <c r="C76" s="41"/>
      <c r="D76" s="42"/>
      <c r="E76" s="43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6"/>
      <c r="R76" s="46"/>
      <c r="S76" s="46"/>
      <c r="T76" s="41"/>
      <c r="U76" s="47"/>
      <c r="V76" s="47"/>
      <c r="W76" s="47"/>
      <c r="X76" s="47"/>
      <c r="Y76" s="47"/>
      <c r="Z76" s="47"/>
      <c r="AA76" s="47"/>
      <c r="AB76" s="47"/>
      <c r="AC76" s="41"/>
      <c r="AD76" s="41"/>
      <c r="AE76" s="41"/>
      <c r="AF76" s="41"/>
      <c r="AG76" s="41"/>
    </row>
    <row r="77" ht="21.0" customHeight="1">
      <c r="A77" s="1"/>
      <c r="B77" s="40"/>
      <c r="C77" s="41"/>
      <c r="D77" s="42"/>
      <c r="E77" s="43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6"/>
      <c r="R77" s="46"/>
      <c r="S77" s="46"/>
      <c r="T77" s="41"/>
      <c r="U77" s="47"/>
      <c r="V77" s="47"/>
      <c r="W77" s="47"/>
      <c r="X77" s="47"/>
      <c r="Y77" s="47"/>
      <c r="Z77" s="47"/>
      <c r="AA77" s="47"/>
      <c r="AB77" s="47"/>
      <c r="AC77" s="41"/>
      <c r="AD77" s="41"/>
      <c r="AE77" s="41"/>
      <c r="AF77" s="41"/>
      <c r="AG77" s="41"/>
    </row>
    <row r="78" ht="21.0" customHeight="1">
      <c r="A78" s="1"/>
      <c r="B78" s="40"/>
      <c r="C78" s="41"/>
      <c r="D78" s="42"/>
      <c r="E78" s="43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6"/>
      <c r="R78" s="46"/>
      <c r="S78" s="46"/>
      <c r="T78" s="41"/>
      <c r="U78" s="47"/>
      <c r="V78" s="47"/>
      <c r="W78" s="47"/>
      <c r="X78" s="47"/>
      <c r="Y78" s="47"/>
      <c r="Z78" s="47"/>
      <c r="AA78" s="47"/>
      <c r="AB78" s="47"/>
      <c r="AC78" s="41"/>
      <c r="AD78" s="41"/>
      <c r="AE78" s="41"/>
      <c r="AF78" s="41"/>
      <c r="AG78" s="41"/>
    </row>
    <row r="79" ht="21.0" customHeight="1">
      <c r="A79" s="1"/>
      <c r="B79" s="40"/>
      <c r="C79" s="41"/>
      <c r="D79" s="42"/>
      <c r="E79" s="43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6"/>
      <c r="R79" s="46"/>
      <c r="S79" s="46"/>
      <c r="T79" s="41"/>
      <c r="U79" s="47"/>
      <c r="V79" s="47"/>
      <c r="W79" s="47"/>
      <c r="X79" s="47"/>
      <c r="Y79" s="47"/>
      <c r="Z79" s="47"/>
      <c r="AA79" s="47"/>
      <c r="AB79" s="47"/>
      <c r="AC79" s="41"/>
      <c r="AD79" s="41"/>
      <c r="AE79" s="41"/>
      <c r="AF79" s="41"/>
      <c r="AG79" s="41"/>
    </row>
    <row r="80" ht="21.0" customHeight="1">
      <c r="A80" s="1"/>
      <c r="B80" s="40"/>
      <c r="C80" s="41"/>
      <c r="D80" s="42"/>
      <c r="E80" s="43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6"/>
      <c r="R80" s="46"/>
      <c r="S80" s="46"/>
      <c r="T80" s="41"/>
      <c r="U80" s="47"/>
      <c r="V80" s="47"/>
      <c r="W80" s="47"/>
      <c r="X80" s="47"/>
      <c r="Y80" s="47"/>
      <c r="Z80" s="47"/>
      <c r="AA80" s="47"/>
      <c r="AB80" s="47"/>
      <c r="AC80" s="41"/>
      <c r="AD80" s="41"/>
      <c r="AE80" s="41"/>
      <c r="AF80" s="41"/>
      <c r="AG80" s="41"/>
    </row>
    <row r="81" ht="21.0" customHeight="1">
      <c r="A81" s="1"/>
      <c r="B81" s="40"/>
      <c r="C81" s="41"/>
      <c r="D81" s="42"/>
      <c r="E81" s="43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6"/>
      <c r="R81" s="46"/>
      <c r="S81" s="46"/>
      <c r="T81" s="41"/>
      <c r="U81" s="47"/>
      <c r="V81" s="47"/>
      <c r="W81" s="47"/>
      <c r="X81" s="47"/>
      <c r="Y81" s="47"/>
      <c r="Z81" s="47"/>
      <c r="AA81" s="47"/>
      <c r="AB81" s="47"/>
      <c r="AC81" s="41"/>
      <c r="AD81" s="41"/>
      <c r="AE81" s="41"/>
      <c r="AF81" s="41"/>
      <c r="AG81" s="41"/>
    </row>
    <row r="82" ht="21.0" customHeight="1">
      <c r="A82" s="1"/>
      <c r="B82" s="40"/>
      <c r="C82" s="41"/>
      <c r="D82" s="42"/>
      <c r="E82" s="43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6"/>
      <c r="R82" s="46"/>
      <c r="S82" s="46"/>
      <c r="T82" s="41"/>
      <c r="U82" s="47"/>
      <c r="V82" s="47"/>
      <c r="W82" s="47"/>
      <c r="X82" s="47"/>
      <c r="Y82" s="47"/>
      <c r="Z82" s="47"/>
      <c r="AA82" s="47"/>
      <c r="AB82" s="47"/>
      <c r="AC82" s="41"/>
      <c r="AD82" s="41"/>
      <c r="AE82" s="41"/>
      <c r="AF82" s="41"/>
      <c r="AG82" s="41"/>
    </row>
    <row r="83" ht="21.0" customHeight="1">
      <c r="A83" s="1"/>
      <c r="B83" s="40"/>
      <c r="C83" s="41"/>
      <c r="D83" s="42"/>
      <c r="E83" s="43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6"/>
      <c r="R83" s="46"/>
      <c r="S83" s="46"/>
      <c r="T83" s="41"/>
      <c r="U83" s="47"/>
      <c r="V83" s="47"/>
      <c r="W83" s="47"/>
      <c r="X83" s="47"/>
      <c r="Y83" s="47"/>
      <c r="Z83" s="47"/>
      <c r="AA83" s="47"/>
      <c r="AB83" s="47"/>
      <c r="AC83" s="41"/>
      <c r="AD83" s="41"/>
      <c r="AE83" s="41"/>
      <c r="AF83" s="41"/>
      <c r="AG83" s="41"/>
    </row>
    <row r="84" ht="21.0" customHeight="1">
      <c r="A84" s="1"/>
      <c r="B84" s="40"/>
      <c r="C84" s="41"/>
      <c r="D84" s="42"/>
      <c r="E84" s="43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6"/>
      <c r="R84" s="46"/>
      <c r="S84" s="46"/>
      <c r="T84" s="41"/>
      <c r="U84" s="47"/>
      <c r="V84" s="47"/>
      <c r="W84" s="47"/>
      <c r="X84" s="47"/>
      <c r="Y84" s="47"/>
      <c r="Z84" s="47"/>
      <c r="AA84" s="47"/>
      <c r="AB84" s="47"/>
      <c r="AC84" s="41"/>
      <c r="AD84" s="41"/>
      <c r="AE84" s="41"/>
      <c r="AF84" s="41"/>
      <c r="AG84" s="41"/>
    </row>
    <row r="85" ht="21.0" customHeight="1">
      <c r="A85" s="1"/>
      <c r="B85" s="40"/>
      <c r="C85" s="41"/>
      <c r="D85" s="42"/>
      <c r="E85" s="43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6"/>
      <c r="R85" s="46"/>
      <c r="S85" s="46"/>
      <c r="T85" s="41"/>
      <c r="U85" s="47"/>
      <c r="V85" s="47"/>
      <c r="W85" s="47"/>
      <c r="X85" s="47"/>
      <c r="Y85" s="47"/>
      <c r="Z85" s="47"/>
      <c r="AA85" s="47"/>
      <c r="AB85" s="47"/>
      <c r="AC85" s="41"/>
      <c r="AD85" s="41"/>
      <c r="AE85" s="41"/>
      <c r="AF85" s="41"/>
      <c r="AG85" s="41"/>
    </row>
    <row r="86" ht="21.0" customHeight="1">
      <c r="A86" s="1"/>
      <c r="B86" s="40"/>
      <c r="C86" s="41"/>
      <c r="D86" s="42"/>
      <c r="E86" s="43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6"/>
      <c r="R86" s="46"/>
      <c r="S86" s="46"/>
      <c r="T86" s="41"/>
      <c r="U86" s="47"/>
      <c r="V86" s="47"/>
      <c r="W86" s="47"/>
      <c r="X86" s="47"/>
      <c r="Y86" s="47"/>
      <c r="Z86" s="47"/>
      <c r="AA86" s="47"/>
      <c r="AB86" s="47"/>
      <c r="AC86" s="41"/>
      <c r="AD86" s="41"/>
      <c r="AE86" s="41"/>
      <c r="AF86" s="41"/>
      <c r="AG86" s="41"/>
    </row>
    <row r="87" ht="21.0" customHeight="1">
      <c r="A87" s="1"/>
      <c r="B87" s="40"/>
      <c r="C87" s="41"/>
      <c r="D87" s="42"/>
      <c r="E87" s="43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6"/>
      <c r="R87" s="46"/>
      <c r="S87" s="46"/>
      <c r="T87" s="41"/>
      <c r="U87" s="47"/>
      <c r="V87" s="47"/>
      <c r="W87" s="47"/>
      <c r="X87" s="47"/>
      <c r="Y87" s="47"/>
      <c r="Z87" s="47"/>
      <c r="AA87" s="47"/>
      <c r="AB87" s="47"/>
      <c r="AC87" s="41"/>
      <c r="AD87" s="41"/>
      <c r="AE87" s="41"/>
      <c r="AF87" s="41"/>
      <c r="AG87" s="41"/>
    </row>
    <row r="88" ht="21.0" customHeight="1">
      <c r="A88" s="1"/>
      <c r="B88" s="40"/>
      <c r="C88" s="41"/>
      <c r="D88" s="42"/>
      <c r="E88" s="43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6"/>
      <c r="R88" s="46"/>
      <c r="S88" s="46"/>
      <c r="T88" s="41"/>
      <c r="U88" s="47"/>
      <c r="V88" s="47"/>
      <c r="W88" s="47"/>
      <c r="X88" s="47"/>
      <c r="Y88" s="47"/>
      <c r="Z88" s="47"/>
      <c r="AA88" s="47"/>
      <c r="AB88" s="47"/>
      <c r="AC88" s="41"/>
      <c r="AD88" s="41"/>
      <c r="AE88" s="41"/>
      <c r="AF88" s="41"/>
      <c r="AG88" s="41"/>
    </row>
    <row r="89" ht="21.0" customHeight="1">
      <c r="A89" s="1"/>
      <c r="B89" s="40"/>
      <c r="C89" s="41"/>
      <c r="D89" s="42"/>
      <c r="E89" s="43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6"/>
      <c r="R89" s="46"/>
      <c r="S89" s="46"/>
      <c r="T89" s="41"/>
      <c r="U89" s="47"/>
      <c r="V89" s="47"/>
      <c r="W89" s="47"/>
      <c r="X89" s="47"/>
      <c r="Y89" s="47"/>
      <c r="Z89" s="47"/>
      <c r="AA89" s="47"/>
      <c r="AB89" s="47"/>
      <c r="AC89" s="41"/>
      <c r="AD89" s="41"/>
      <c r="AE89" s="41"/>
      <c r="AF89" s="41"/>
      <c r="AG89" s="41"/>
    </row>
    <row r="90" ht="21.0" customHeight="1">
      <c r="A90" s="1"/>
      <c r="B90" s="40"/>
      <c r="C90" s="41"/>
      <c r="D90" s="42"/>
      <c r="E90" s="43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6"/>
      <c r="R90" s="46"/>
      <c r="S90" s="46"/>
      <c r="T90" s="41"/>
      <c r="U90" s="47"/>
      <c r="V90" s="47"/>
      <c r="W90" s="47"/>
      <c r="X90" s="47"/>
      <c r="Y90" s="47"/>
      <c r="Z90" s="47"/>
      <c r="AA90" s="47"/>
      <c r="AB90" s="47"/>
      <c r="AC90" s="41"/>
      <c r="AD90" s="41"/>
      <c r="AE90" s="41"/>
      <c r="AF90" s="41"/>
      <c r="AG90" s="41"/>
    </row>
    <row r="91" ht="21.0" customHeight="1">
      <c r="A91" s="1"/>
      <c r="B91" s="40"/>
      <c r="C91" s="41"/>
      <c r="D91" s="42"/>
      <c r="E91" s="43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6"/>
      <c r="R91" s="46"/>
      <c r="S91" s="46"/>
      <c r="T91" s="41"/>
      <c r="U91" s="47"/>
      <c r="V91" s="47"/>
      <c r="W91" s="47"/>
      <c r="X91" s="47"/>
      <c r="Y91" s="47"/>
      <c r="Z91" s="47"/>
      <c r="AA91" s="47"/>
      <c r="AB91" s="47"/>
      <c r="AC91" s="41"/>
      <c r="AD91" s="41"/>
      <c r="AE91" s="41"/>
      <c r="AF91" s="41"/>
      <c r="AG91" s="41"/>
    </row>
    <row r="92" ht="21.0" customHeight="1">
      <c r="A92" s="1"/>
      <c r="B92" s="40"/>
      <c r="C92" s="41"/>
      <c r="D92" s="42"/>
      <c r="E92" s="43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6"/>
      <c r="R92" s="46"/>
      <c r="S92" s="46"/>
      <c r="T92" s="41"/>
      <c r="U92" s="47"/>
      <c r="V92" s="47"/>
      <c r="W92" s="47"/>
      <c r="X92" s="47"/>
      <c r="Y92" s="47"/>
      <c r="Z92" s="47"/>
      <c r="AA92" s="47"/>
      <c r="AB92" s="47"/>
      <c r="AC92" s="41"/>
      <c r="AD92" s="41"/>
      <c r="AE92" s="41"/>
      <c r="AF92" s="41"/>
      <c r="AG92" s="41"/>
    </row>
    <row r="93" ht="21.0" customHeight="1">
      <c r="A93" s="1"/>
      <c r="B93" s="40"/>
      <c r="C93" s="41"/>
      <c r="D93" s="42"/>
      <c r="E93" s="43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6"/>
      <c r="R93" s="46"/>
      <c r="S93" s="46"/>
      <c r="T93" s="41"/>
      <c r="U93" s="47"/>
      <c r="V93" s="47"/>
      <c r="W93" s="47"/>
      <c r="X93" s="47"/>
      <c r="Y93" s="47"/>
      <c r="Z93" s="47"/>
      <c r="AA93" s="47"/>
      <c r="AB93" s="47"/>
      <c r="AC93" s="41"/>
      <c r="AD93" s="41"/>
      <c r="AE93" s="41"/>
      <c r="AF93" s="41"/>
      <c r="AG93" s="41"/>
    </row>
    <row r="94" ht="21.0" customHeight="1">
      <c r="A94" s="1"/>
      <c r="B94" s="40"/>
      <c r="C94" s="41"/>
      <c r="D94" s="42"/>
      <c r="E94" s="43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6"/>
      <c r="R94" s="46"/>
      <c r="S94" s="46"/>
      <c r="T94" s="41"/>
      <c r="U94" s="47"/>
      <c r="V94" s="47"/>
      <c r="W94" s="47"/>
      <c r="X94" s="47"/>
      <c r="Y94" s="47"/>
      <c r="Z94" s="47"/>
      <c r="AA94" s="47"/>
      <c r="AB94" s="47"/>
      <c r="AC94" s="41"/>
      <c r="AD94" s="41"/>
      <c r="AE94" s="41"/>
      <c r="AF94" s="41"/>
      <c r="AG94" s="41"/>
    </row>
    <row r="95" ht="21.0" customHeight="1">
      <c r="A95" s="1"/>
      <c r="B95" s="40"/>
      <c r="C95" s="41"/>
      <c r="D95" s="42"/>
      <c r="E95" s="43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6"/>
      <c r="R95" s="46"/>
      <c r="S95" s="46"/>
      <c r="T95" s="41"/>
      <c r="U95" s="47"/>
      <c r="V95" s="47"/>
      <c r="W95" s="47"/>
      <c r="X95" s="47"/>
      <c r="Y95" s="47"/>
      <c r="Z95" s="47"/>
      <c r="AA95" s="47"/>
      <c r="AB95" s="47"/>
      <c r="AC95" s="41"/>
      <c r="AD95" s="41"/>
      <c r="AE95" s="41"/>
      <c r="AF95" s="41"/>
      <c r="AG95" s="41"/>
    </row>
    <row r="96" ht="21.0" customHeight="1">
      <c r="A96" s="1"/>
      <c r="B96" s="40"/>
      <c r="C96" s="41"/>
      <c r="D96" s="42"/>
      <c r="E96" s="43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6"/>
      <c r="R96" s="46"/>
      <c r="S96" s="46"/>
      <c r="T96" s="41"/>
      <c r="U96" s="47"/>
      <c r="V96" s="47"/>
      <c r="W96" s="47"/>
      <c r="X96" s="47"/>
      <c r="Y96" s="47"/>
      <c r="Z96" s="47"/>
      <c r="AA96" s="47"/>
      <c r="AB96" s="47"/>
      <c r="AC96" s="41"/>
      <c r="AD96" s="41"/>
      <c r="AE96" s="41"/>
      <c r="AF96" s="41"/>
      <c r="AG96" s="41"/>
    </row>
    <row r="97" ht="21.0" customHeight="1">
      <c r="A97" s="1"/>
      <c r="B97" s="40"/>
      <c r="C97" s="41"/>
      <c r="D97" s="42"/>
      <c r="E97" s="43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6"/>
      <c r="R97" s="46"/>
      <c r="S97" s="46"/>
      <c r="T97" s="41"/>
      <c r="U97" s="47"/>
      <c r="V97" s="47"/>
      <c r="W97" s="47"/>
      <c r="X97" s="47"/>
      <c r="Y97" s="47"/>
      <c r="Z97" s="47"/>
      <c r="AA97" s="47"/>
      <c r="AB97" s="47"/>
      <c r="AC97" s="41"/>
      <c r="AD97" s="41"/>
      <c r="AE97" s="41"/>
      <c r="AF97" s="41"/>
      <c r="AG97" s="41"/>
    </row>
    <row r="98" ht="21.0" customHeight="1">
      <c r="A98" s="1"/>
      <c r="B98" s="40"/>
      <c r="C98" s="41"/>
      <c r="D98" s="42"/>
      <c r="E98" s="43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6"/>
      <c r="R98" s="46"/>
      <c r="S98" s="46"/>
      <c r="T98" s="41"/>
      <c r="U98" s="47"/>
      <c r="V98" s="47"/>
      <c r="W98" s="47"/>
      <c r="X98" s="47"/>
      <c r="Y98" s="47"/>
      <c r="Z98" s="47"/>
      <c r="AA98" s="47"/>
      <c r="AB98" s="47"/>
      <c r="AC98" s="41"/>
      <c r="AD98" s="41"/>
      <c r="AE98" s="41"/>
      <c r="AF98" s="41"/>
      <c r="AG98" s="41"/>
    </row>
    <row r="99" ht="21.0" customHeight="1">
      <c r="A99" s="1"/>
      <c r="B99" s="40"/>
      <c r="C99" s="41"/>
      <c r="D99" s="42"/>
      <c r="E99" s="43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6"/>
      <c r="R99" s="46"/>
      <c r="S99" s="46"/>
      <c r="T99" s="41"/>
      <c r="U99" s="47"/>
      <c r="V99" s="47"/>
      <c r="W99" s="47"/>
      <c r="X99" s="47"/>
      <c r="Y99" s="47"/>
      <c r="Z99" s="47"/>
      <c r="AA99" s="47"/>
      <c r="AB99" s="47"/>
      <c r="AC99" s="41"/>
      <c r="AD99" s="41"/>
      <c r="AE99" s="41"/>
      <c r="AF99" s="41"/>
      <c r="AG99" s="41"/>
    </row>
    <row r="100" ht="21.0" customHeight="1">
      <c r="A100" s="1"/>
      <c r="B100" s="40"/>
      <c r="C100" s="41"/>
      <c r="D100" s="42"/>
      <c r="E100" s="43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6"/>
      <c r="R100" s="46"/>
      <c r="S100" s="46"/>
      <c r="T100" s="41"/>
      <c r="U100" s="47"/>
      <c r="V100" s="47"/>
      <c r="W100" s="47"/>
      <c r="X100" s="47"/>
      <c r="Y100" s="47"/>
      <c r="Z100" s="47"/>
      <c r="AA100" s="47"/>
      <c r="AB100" s="47"/>
      <c r="AC100" s="41"/>
      <c r="AD100" s="41"/>
      <c r="AE100" s="41"/>
      <c r="AF100" s="41"/>
      <c r="AG100" s="41"/>
    </row>
    <row r="101" ht="21.0" customHeight="1">
      <c r="A101" s="1"/>
      <c r="B101" s="40"/>
      <c r="C101" s="41"/>
      <c r="D101" s="42"/>
      <c r="E101" s="43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6"/>
      <c r="R101" s="46"/>
      <c r="S101" s="46"/>
      <c r="T101" s="41"/>
      <c r="U101" s="47"/>
      <c r="V101" s="47"/>
      <c r="W101" s="47"/>
      <c r="X101" s="47"/>
      <c r="Y101" s="47"/>
      <c r="Z101" s="47"/>
      <c r="AA101" s="47"/>
      <c r="AB101" s="47"/>
      <c r="AC101" s="41"/>
      <c r="AD101" s="41"/>
      <c r="AE101" s="41"/>
      <c r="AF101" s="41"/>
      <c r="AG101" s="41"/>
    </row>
    <row r="102" ht="21.0" customHeight="1">
      <c r="A102" s="1"/>
      <c r="B102" s="40"/>
      <c r="C102" s="41"/>
      <c r="D102" s="42"/>
      <c r="E102" s="43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6"/>
      <c r="R102" s="46"/>
      <c r="S102" s="46"/>
      <c r="T102" s="41"/>
      <c r="U102" s="47"/>
      <c r="V102" s="47"/>
      <c r="W102" s="47"/>
      <c r="X102" s="47"/>
      <c r="Y102" s="47"/>
      <c r="Z102" s="47"/>
      <c r="AA102" s="47"/>
      <c r="AB102" s="47"/>
      <c r="AC102" s="41"/>
      <c r="AD102" s="41"/>
      <c r="AE102" s="41"/>
      <c r="AF102" s="41"/>
      <c r="AG102" s="41"/>
    </row>
    <row r="103" ht="21.0" customHeight="1">
      <c r="A103" s="1"/>
      <c r="B103" s="40"/>
      <c r="C103" s="41"/>
      <c r="D103" s="42"/>
      <c r="E103" s="43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6"/>
      <c r="R103" s="46"/>
      <c r="S103" s="46"/>
      <c r="T103" s="41"/>
      <c r="U103" s="47"/>
      <c r="V103" s="47"/>
      <c r="W103" s="47"/>
      <c r="X103" s="47"/>
      <c r="Y103" s="47"/>
      <c r="Z103" s="47"/>
      <c r="AA103" s="47"/>
      <c r="AB103" s="47"/>
      <c r="AC103" s="41"/>
      <c r="AD103" s="41"/>
      <c r="AE103" s="41"/>
      <c r="AF103" s="41"/>
      <c r="AG103" s="41"/>
    </row>
    <row r="104" ht="21.0" customHeight="1">
      <c r="A104" s="1"/>
      <c r="B104" s="40"/>
      <c r="C104" s="41"/>
      <c r="D104" s="42"/>
      <c r="E104" s="43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6"/>
      <c r="R104" s="46"/>
      <c r="S104" s="46"/>
      <c r="T104" s="41"/>
      <c r="U104" s="47"/>
      <c r="V104" s="47"/>
      <c r="W104" s="47"/>
      <c r="X104" s="47"/>
      <c r="Y104" s="47"/>
      <c r="Z104" s="47"/>
      <c r="AA104" s="47"/>
      <c r="AB104" s="47"/>
      <c r="AC104" s="41"/>
      <c r="AD104" s="41"/>
      <c r="AE104" s="41"/>
      <c r="AF104" s="41"/>
      <c r="AG104" s="41"/>
    </row>
    <row r="105" ht="21.0" customHeight="1">
      <c r="A105" s="1"/>
      <c r="B105" s="40"/>
      <c r="C105" s="41"/>
      <c r="D105" s="42"/>
      <c r="E105" s="43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6"/>
      <c r="R105" s="46"/>
      <c r="S105" s="46"/>
      <c r="T105" s="41"/>
      <c r="U105" s="47"/>
      <c r="V105" s="47"/>
      <c r="W105" s="47"/>
      <c r="X105" s="47"/>
      <c r="Y105" s="47"/>
      <c r="Z105" s="47"/>
      <c r="AA105" s="47"/>
      <c r="AB105" s="47"/>
      <c r="AC105" s="41"/>
      <c r="AD105" s="41"/>
      <c r="AE105" s="41"/>
      <c r="AF105" s="41"/>
      <c r="AG105" s="41"/>
    </row>
    <row r="106" ht="21.0" customHeight="1">
      <c r="A106" s="1"/>
      <c r="B106" s="40"/>
      <c r="C106" s="41"/>
      <c r="D106" s="42"/>
      <c r="E106" s="43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6"/>
      <c r="R106" s="46"/>
      <c r="S106" s="46"/>
      <c r="T106" s="41"/>
      <c r="U106" s="47"/>
      <c r="V106" s="47"/>
      <c r="W106" s="47"/>
      <c r="X106" s="47"/>
      <c r="Y106" s="47"/>
      <c r="Z106" s="47"/>
      <c r="AA106" s="47"/>
      <c r="AB106" s="47"/>
      <c r="AC106" s="41"/>
      <c r="AD106" s="41"/>
      <c r="AE106" s="41"/>
      <c r="AF106" s="41"/>
      <c r="AG106" s="41"/>
    </row>
    <row r="107" ht="21.0" customHeight="1">
      <c r="A107" s="1"/>
      <c r="B107" s="40"/>
      <c r="C107" s="41"/>
      <c r="D107" s="42"/>
      <c r="E107" s="43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6"/>
      <c r="R107" s="46"/>
      <c r="S107" s="46"/>
      <c r="T107" s="41"/>
      <c r="U107" s="47"/>
      <c r="V107" s="47"/>
      <c r="W107" s="47"/>
      <c r="X107" s="47"/>
      <c r="Y107" s="47"/>
      <c r="Z107" s="47"/>
      <c r="AA107" s="47"/>
      <c r="AB107" s="47"/>
      <c r="AC107" s="41"/>
      <c r="AD107" s="41"/>
      <c r="AE107" s="41"/>
      <c r="AF107" s="41"/>
      <c r="AG107" s="41"/>
    </row>
    <row r="108" ht="21.0" customHeight="1">
      <c r="A108" s="1"/>
      <c r="B108" s="40"/>
      <c r="C108" s="41"/>
      <c r="D108" s="42"/>
      <c r="E108" s="43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6"/>
      <c r="R108" s="46"/>
      <c r="S108" s="46"/>
      <c r="T108" s="41"/>
      <c r="U108" s="47"/>
      <c r="V108" s="47"/>
      <c r="W108" s="47"/>
      <c r="X108" s="47"/>
      <c r="Y108" s="47"/>
      <c r="Z108" s="47"/>
      <c r="AA108" s="47"/>
      <c r="AB108" s="47"/>
      <c r="AC108" s="41"/>
      <c r="AD108" s="41"/>
      <c r="AE108" s="41"/>
      <c r="AF108" s="41"/>
      <c r="AG108" s="41"/>
    </row>
    <row r="109" ht="21.0" customHeight="1">
      <c r="A109" s="1"/>
      <c r="B109" s="40"/>
      <c r="C109" s="41"/>
      <c r="D109" s="42"/>
      <c r="E109" s="43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6"/>
      <c r="R109" s="46"/>
      <c r="S109" s="46"/>
      <c r="T109" s="41"/>
      <c r="U109" s="47"/>
      <c r="V109" s="47"/>
      <c r="W109" s="47"/>
      <c r="X109" s="47"/>
      <c r="Y109" s="47"/>
      <c r="Z109" s="47"/>
      <c r="AA109" s="47"/>
      <c r="AB109" s="47"/>
      <c r="AC109" s="41"/>
      <c r="AD109" s="41"/>
      <c r="AE109" s="41"/>
      <c r="AF109" s="41"/>
      <c r="AG109" s="41"/>
    </row>
    <row r="110" ht="21.0" customHeight="1">
      <c r="A110" s="1"/>
      <c r="B110" s="40"/>
      <c r="C110" s="41"/>
      <c r="D110" s="42"/>
      <c r="E110" s="43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6"/>
      <c r="R110" s="46"/>
      <c r="S110" s="46"/>
      <c r="T110" s="41"/>
      <c r="U110" s="47"/>
      <c r="V110" s="47"/>
      <c r="W110" s="47"/>
      <c r="X110" s="47"/>
      <c r="Y110" s="47"/>
      <c r="Z110" s="47"/>
      <c r="AA110" s="47"/>
      <c r="AB110" s="47"/>
      <c r="AC110" s="41"/>
      <c r="AD110" s="41"/>
      <c r="AE110" s="41"/>
      <c r="AF110" s="41"/>
      <c r="AG110" s="41"/>
    </row>
    <row r="111" ht="21.0" customHeight="1">
      <c r="A111" s="1"/>
      <c r="B111" s="40"/>
      <c r="C111" s="41"/>
      <c r="D111" s="42"/>
      <c r="E111" s="43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6"/>
      <c r="R111" s="46"/>
      <c r="S111" s="46"/>
      <c r="T111" s="41"/>
      <c r="U111" s="47"/>
      <c r="V111" s="47"/>
      <c r="W111" s="47"/>
      <c r="X111" s="47"/>
      <c r="Y111" s="47"/>
      <c r="Z111" s="47"/>
      <c r="AA111" s="47"/>
      <c r="AB111" s="47"/>
      <c r="AC111" s="41"/>
      <c r="AD111" s="41"/>
      <c r="AE111" s="41"/>
      <c r="AF111" s="41"/>
      <c r="AG111" s="41"/>
    </row>
    <row r="112" ht="21.0" customHeight="1">
      <c r="A112" s="1"/>
      <c r="B112" s="40"/>
      <c r="C112" s="41"/>
      <c r="D112" s="42"/>
      <c r="E112" s="43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6"/>
      <c r="R112" s="46"/>
      <c r="S112" s="46"/>
      <c r="T112" s="41"/>
      <c r="U112" s="47"/>
      <c r="V112" s="47"/>
      <c r="W112" s="47"/>
      <c r="X112" s="47"/>
      <c r="Y112" s="47"/>
      <c r="Z112" s="47"/>
      <c r="AA112" s="47"/>
      <c r="AB112" s="47"/>
      <c r="AC112" s="41"/>
      <c r="AD112" s="41"/>
      <c r="AE112" s="41"/>
      <c r="AF112" s="41"/>
      <c r="AG112" s="41"/>
    </row>
    <row r="113" ht="21.0" customHeight="1">
      <c r="A113" s="1"/>
      <c r="B113" s="40"/>
      <c r="C113" s="41"/>
      <c r="D113" s="42"/>
      <c r="E113" s="43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6"/>
      <c r="R113" s="46"/>
      <c r="S113" s="46"/>
      <c r="T113" s="41"/>
      <c r="U113" s="47"/>
      <c r="V113" s="47"/>
      <c r="W113" s="47"/>
      <c r="X113" s="47"/>
      <c r="Y113" s="47"/>
      <c r="Z113" s="47"/>
      <c r="AA113" s="47"/>
      <c r="AB113" s="47"/>
      <c r="AC113" s="41"/>
      <c r="AD113" s="41"/>
      <c r="AE113" s="41"/>
      <c r="AF113" s="41"/>
      <c r="AG113" s="41"/>
    </row>
    <row r="114" ht="21.0" customHeight="1">
      <c r="A114" s="1"/>
      <c r="B114" s="40"/>
      <c r="C114" s="41"/>
      <c r="D114" s="42"/>
      <c r="E114" s="43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6"/>
      <c r="R114" s="46"/>
      <c r="S114" s="46"/>
      <c r="T114" s="41"/>
      <c r="U114" s="47"/>
      <c r="V114" s="47"/>
      <c r="W114" s="47"/>
      <c r="X114" s="47"/>
      <c r="Y114" s="47"/>
      <c r="Z114" s="47"/>
      <c r="AA114" s="47"/>
      <c r="AB114" s="47"/>
      <c r="AC114" s="41"/>
      <c r="AD114" s="41"/>
      <c r="AE114" s="41"/>
      <c r="AF114" s="41"/>
      <c r="AG114" s="41"/>
    </row>
    <row r="115" ht="21.0" customHeight="1">
      <c r="A115" s="1"/>
      <c r="B115" s="40"/>
      <c r="C115" s="41"/>
      <c r="D115" s="42"/>
      <c r="E115" s="43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6"/>
      <c r="R115" s="46"/>
      <c r="S115" s="46"/>
      <c r="T115" s="41"/>
      <c r="U115" s="47"/>
      <c r="V115" s="47"/>
      <c r="W115" s="47"/>
      <c r="X115" s="47"/>
      <c r="Y115" s="47"/>
      <c r="Z115" s="47"/>
      <c r="AA115" s="47"/>
      <c r="AB115" s="47"/>
      <c r="AC115" s="41"/>
      <c r="AD115" s="41"/>
      <c r="AE115" s="41"/>
      <c r="AF115" s="41"/>
      <c r="AG115" s="41"/>
    </row>
    <row r="116" ht="21.0" customHeight="1">
      <c r="A116" s="1"/>
      <c r="B116" s="40"/>
      <c r="C116" s="41"/>
      <c r="D116" s="42"/>
      <c r="E116" s="43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6"/>
      <c r="R116" s="46"/>
      <c r="S116" s="46"/>
      <c r="T116" s="41"/>
      <c r="U116" s="47"/>
      <c r="V116" s="47"/>
      <c r="W116" s="47"/>
      <c r="X116" s="47"/>
      <c r="Y116" s="47"/>
      <c r="Z116" s="47"/>
      <c r="AA116" s="47"/>
      <c r="AB116" s="47"/>
      <c r="AC116" s="41"/>
      <c r="AD116" s="41"/>
      <c r="AE116" s="41"/>
      <c r="AF116" s="41"/>
      <c r="AG116" s="41"/>
    </row>
    <row r="117" ht="21.0" customHeight="1">
      <c r="A117" s="1"/>
      <c r="B117" s="40"/>
      <c r="C117" s="41"/>
      <c r="D117" s="42"/>
      <c r="E117" s="43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6"/>
      <c r="R117" s="46"/>
      <c r="S117" s="46"/>
      <c r="T117" s="41"/>
      <c r="U117" s="47"/>
      <c r="V117" s="47"/>
      <c r="W117" s="47"/>
      <c r="X117" s="47"/>
      <c r="Y117" s="47"/>
      <c r="Z117" s="47"/>
      <c r="AA117" s="47"/>
      <c r="AB117" s="47"/>
      <c r="AC117" s="41"/>
      <c r="AD117" s="41"/>
      <c r="AE117" s="41"/>
      <c r="AF117" s="41"/>
      <c r="AG117" s="41"/>
    </row>
    <row r="118" ht="21.0" customHeight="1">
      <c r="A118" s="1"/>
      <c r="B118" s="40"/>
      <c r="C118" s="41"/>
      <c r="D118" s="42"/>
      <c r="E118" s="43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6"/>
      <c r="R118" s="46"/>
      <c r="S118" s="46"/>
      <c r="T118" s="41"/>
      <c r="U118" s="47"/>
      <c r="V118" s="47"/>
      <c r="W118" s="47"/>
      <c r="X118" s="47"/>
      <c r="Y118" s="47"/>
      <c r="Z118" s="47"/>
      <c r="AA118" s="47"/>
      <c r="AB118" s="47"/>
      <c r="AC118" s="41"/>
      <c r="AD118" s="41"/>
      <c r="AE118" s="41"/>
      <c r="AF118" s="41"/>
      <c r="AG118" s="41"/>
    </row>
    <row r="119" ht="21.0" customHeight="1">
      <c r="A119" s="1"/>
      <c r="B119" s="40"/>
      <c r="C119" s="41"/>
      <c r="D119" s="42"/>
      <c r="E119" s="43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6"/>
      <c r="R119" s="46"/>
      <c r="S119" s="46"/>
      <c r="T119" s="41"/>
      <c r="U119" s="47"/>
      <c r="V119" s="47"/>
      <c r="W119" s="47"/>
      <c r="X119" s="47"/>
      <c r="Y119" s="47"/>
      <c r="Z119" s="47"/>
      <c r="AA119" s="47"/>
      <c r="AB119" s="47"/>
      <c r="AC119" s="41"/>
      <c r="AD119" s="41"/>
      <c r="AE119" s="41"/>
      <c r="AF119" s="41"/>
      <c r="AG119" s="41"/>
    </row>
    <row r="120" ht="21.0" customHeight="1">
      <c r="A120" s="1"/>
      <c r="B120" s="40"/>
      <c r="C120" s="41"/>
      <c r="D120" s="42"/>
      <c r="E120" s="43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6"/>
      <c r="R120" s="46"/>
      <c r="S120" s="46"/>
      <c r="T120" s="41"/>
      <c r="U120" s="47"/>
      <c r="V120" s="47"/>
      <c r="W120" s="47"/>
      <c r="X120" s="47"/>
      <c r="Y120" s="47"/>
      <c r="Z120" s="47"/>
      <c r="AA120" s="47"/>
      <c r="AB120" s="47"/>
      <c r="AC120" s="41"/>
      <c r="AD120" s="41"/>
      <c r="AE120" s="41"/>
      <c r="AF120" s="41"/>
      <c r="AG120" s="41"/>
    </row>
    <row r="121" ht="21.0" customHeight="1">
      <c r="A121" s="1"/>
      <c r="B121" s="40"/>
      <c r="C121" s="41"/>
      <c r="D121" s="42"/>
      <c r="E121" s="43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6"/>
      <c r="R121" s="46"/>
      <c r="S121" s="46"/>
      <c r="T121" s="41"/>
      <c r="U121" s="47"/>
      <c r="V121" s="47"/>
      <c r="W121" s="47"/>
      <c r="X121" s="47"/>
      <c r="Y121" s="47"/>
      <c r="Z121" s="47"/>
      <c r="AA121" s="47"/>
      <c r="AB121" s="47"/>
      <c r="AC121" s="41"/>
      <c r="AD121" s="41"/>
      <c r="AE121" s="41"/>
      <c r="AF121" s="41"/>
      <c r="AG121" s="41"/>
    </row>
    <row r="122" ht="21.0" customHeight="1">
      <c r="A122" s="1"/>
      <c r="B122" s="40"/>
      <c r="C122" s="41"/>
      <c r="D122" s="42"/>
      <c r="E122" s="43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6"/>
      <c r="R122" s="46"/>
      <c r="S122" s="46"/>
      <c r="T122" s="41"/>
      <c r="U122" s="47"/>
      <c r="V122" s="47"/>
      <c r="W122" s="47"/>
      <c r="X122" s="47"/>
      <c r="Y122" s="47"/>
      <c r="Z122" s="47"/>
      <c r="AA122" s="47"/>
      <c r="AB122" s="47"/>
      <c r="AC122" s="41"/>
      <c r="AD122" s="41"/>
      <c r="AE122" s="41"/>
      <c r="AF122" s="41"/>
      <c r="AG122" s="41"/>
    </row>
    <row r="123" ht="21.0" customHeight="1">
      <c r="A123" s="1"/>
      <c r="B123" s="40"/>
      <c r="C123" s="41"/>
      <c r="D123" s="42"/>
      <c r="E123" s="43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6"/>
      <c r="R123" s="46"/>
      <c r="S123" s="46"/>
      <c r="T123" s="41"/>
      <c r="U123" s="47"/>
      <c r="V123" s="47"/>
      <c r="W123" s="47"/>
      <c r="X123" s="47"/>
      <c r="Y123" s="47"/>
      <c r="Z123" s="47"/>
      <c r="AA123" s="47"/>
      <c r="AB123" s="47"/>
      <c r="AC123" s="41"/>
      <c r="AD123" s="41"/>
      <c r="AE123" s="41"/>
      <c r="AF123" s="41"/>
      <c r="AG123" s="41"/>
    </row>
    <row r="124" ht="21.0" customHeight="1">
      <c r="A124" s="1"/>
      <c r="B124" s="40"/>
      <c r="C124" s="41"/>
      <c r="D124" s="42"/>
      <c r="E124" s="43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6"/>
      <c r="R124" s="46"/>
      <c r="S124" s="46"/>
      <c r="T124" s="41"/>
      <c r="U124" s="47"/>
      <c r="V124" s="47"/>
      <c r="W124" s="47"/>
      <c r="X124" s="47"/>
      <c r="Y124" s="47"/>
      <c r="Z124" s="47"/>
      <c r="AA124" s="47"/>
      <c r="AB124" s="47"/>
      <c r="AC124" s="41"/>
      <c r="AD124" s="41"/>
      <c r="AE124" s="41"/>
      <c r="AF124" s="41"/>
      <c r="AG124" s="41"/>
    </row>
    <row r="125" ht="21.0" customHeight="1">
      <c r="A125" s="1"/>
      <c r="B125" s="40"/>
      <c r="C125" s="41"/>
      <c r="D125" s="42"/>
      <c r="E125" s="43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6"/>
      <c r="R125" s="46"/>
      <c r="S125" s="46"/>
      <c r="T125" s="41"/>
      <c r="U125" s="47"/>
      <c r="V125" s="47"/>
      <c r="W125" s="47"/>
      <c r="X125" s="47"/>
      <c r="Y125" s="47"/>
      <c r="Z125" s="47"/>
      <c r="AA125" s="47"/>
      <c r="AB125" s="47"/>
      <c r="AC125" s="41"/>
      <c r="AD125" s="41"/>
      <c r="AE125" s="41"/>
      <c r="AF125" s="41"/>
      <c r="AG125" s="41"/>
    </row>
    <row r="126" ht="21.0" customHeight="1">
      <c r="A126" s="1"/>
      <c r="B126" s="40"/>
      <c r="C126" s="41"/>
      <c r="D126" s="42"/>
      <c r="E126" s="43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6"/>
      <c r="R126" s="46"/>
      <c r="S126" s="46"/>
      <c r="T126" s="41"/>
      <c r="U126" s="47"/>
      <c r="V126" s="47"/>
      <c r="W126" s="47"/>
      <c r="X126" s="47"/>
      <c r="Y126" s="47"/>
      <c r="Z126" s="47"/>
      <c r="AA126" s="47"/>
      <c r="AB126" s="47"/>
      <c r="AC126" s="41"/>
      <c r="AD126" s="41"/>
      <c r="AE126" s="41"/>
      <c r="AF126" s="41"/>
      <c r="AG126" s="41"/>
    </row>
    <row r="127" ht="21.0" customHeight="1">
      <c r="A127" s="1"/>
      <c r="B127" s="40"/>
      <c r="C127" s="41"/>
      <c r="D127" s="42"/>
      <c r="E127" s="43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6"/>
      <c r="R127" s="46"/>
      <c r="S127" s="46"/>
      <c r="T127" s="41"/>
      <c r="U127" s="47"/>
      <c r="V127" s="47"/>
      <c r="W127" s="47"/>
      <c r="X127" s="47"/>
      <c r="Y127" s="47"/>
      <c r="Z127" s="47"/>
      <c r="AA127" s="47"/>
      <c r="AB127" s="47"/>
      <c r="AC127" s="41"/>
      <c r="AD127" s="41"/>
      <c r="AE127" s="41"/>
      <c r="AF127" s="41"/>
      <c r="AG127" s="41"/>
    </row>
    <row r="128" ht="21.0" customHeight="1">
      <c r="A128" s="1"/>
      <c r="B128" s="40"/>
      <c r="C128" s="41"/>
      <c r="D128" s="42"/>
      <c r="E128" s="43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6"/>
      <c r="R128" s="46"/>
      <c r="S128" s="46"/>
      <c r="T128" s="41"/>
      <c r="U128" s="47"/>
      <c r="V128" s="47"/>
      <c r="W128" s="47"/>
      <c r="X128" s="47"/>
      <c r="Y128" s="47"/>
      <c r="Z128" s="47"/>
      <c r="AA128" s="47"/>
      <c r="AB128" s="47"/>
      <c r="AC128" s="41"/>
      <c r="AD128" s="41"/>
      <c r="AE128" s="41"/>
      <c r="AF128" s="41"/>
      <c r="AG128" s="41"/>
    </row>
    <row r="129" ht="21.0" customHeight="1">
      <c r="A129" s="1"/>
      <c r="B129" s="40"/>
      <c r="C129" s="41"/>
      <c r="D129" s="42"/>
      <c r="E129" s="43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6"/>
      <c r="R129" s="46"/>
      <c r="S129" s="46"/>
      <c r="T129" s="41"/>
      <c r="U129" s="47"/>
      <c r="V129" s="47"/>
      <c r="W129" s="47"/>
      <c r="X129" s="47"/>
      <c r="Y129" s="47"/>
      <c r="Z129" s="47"/>
      <c r="AA129" s="47"/>
      <c r="AB129" s="47"/>
      <c r="AC129" s="41"/>
      <c r="AD129" s="41"/>
      <c r="AE129" s="41"/>
      <c r="AF129" s="41"/>
      <c r="AG129" s="41"/>
    </row>
    <row r="130" ht="21.0" customHeight="1">
      <c r="A130" s="1"/>
      <c r="B130" s="40"/>
      <c r="C130" s="41"/>
      <c r="D130" s="42"/>
      <c r="E130" s="43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6"/>
      <c r="R130" s="46"/>
      <c r="S130" s="46"/>
      <c r="T130" s="41"/>
      <c r="U130" s="47"/>
      <c r="V130" s="47"/>
      <c r="W130" s="47"/>
      <c r="X130" s="47"/>
      <c r="Y130" s="47"/>
      <c r="Z130" s="47"/>
      <c r="AA130" s="47"/>
      <c r="AB130" s="47"/>
      <c r="AC130" s="41"/>
      <c r="AD130" s="41"/>
      <c r="AE130" s="41"/>
      <c r="AF130" s="41"/>
      <c r="AG130" s="41"/>
    </row>
    <row r="131" ht="21.0" customHeight="1">
      <c r="A131" s="1"/>
      <c r="B131" s="40"/>
      <c r="C131" s="41"/>
      <c r="D131" s="42"/>
      <c r="E131" s="43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6"/>
      <c r="R131" s="46"/>
      <c r="S131" s="46"/>
      <c r="T131" s="41"/>
      <c r="U131" s="47"/>
      <c r="V131" s="47"/>
      <c r="W131" s="47"/>
      <c r="X131" s="47"/>
      <c r="Y131" s="47"/>
      <c r="Z131" s="47"/>
      <c r="AA131" s="47"/>
      <c r="AB131" s="47"/>
      <c r="AC131" s="41"/>
      <c r="AD131" s="41"/>
      <c r="AE131" s="41"/>
      <c r="AF131" s="41"/>
      <c r="AG131" s="41"/>
    </row>
    <row r="132" ht="21.0" customHeight="1">
      <c r="A132" s="1"/>
      <c r="B132" s="40"/>
      <c r="C132" s="41"/>
      <c r="D132" s="42"/>
      <c r="E132" s="43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6"/>
      <c r="R132" s="46"/>
      <c r="S132" s="46"/>
      <c r="T132" s="41"/>
      <c r="U132" s="47"/>
      <c r="V132" s="47"/>
      <c r="W132" s="47"/>
      <c r="X132" s="47"/>
      <c r="Y132" s="47"/>
      <c r="Z132" s="47"/>
      <c r="AA132" s="47"/>
      <c r="AB132" s="47"/>
      <c r="AC132" s="41"/>
      <c r="AD132" s="41"/>
      <c r="AE132" s="41"/>
      <c r="AF132" s="41"/>
      <c r="AG132" s="41"/>
    </row>
    <row r="133" ht="21.0" customHeight="1">
      <c r="A133" s="1"/>
      <c r="B133" s="40"/>
      <c r="C133" s="41"/>
      <c r="D133" s="42"/>
      <c r="E133" s="43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6"/>
      <c r="R133" s="46"/>
      <c r="S133" s="46"/>
      <c r="T133" s="41"/>
      <c r="U133" s="47"/>
      <c r="V133" s="47"/>
      <c r="W133" s="47"/>
      <c r="X133" s="47"/>
      <c r="Y133" s="47"/>
      <c r="Z133" s="47"/>
      <c r="AA133" s="47"/>
      <c r="AB133" s="47"/>
      <c r="AC133" s="41"/>
      <c r="AD133" s="41"/>
      <c r="AE133" s="41"/>
      <c r="AF133" s="41"/>
      <c r="AG133" s="41"/>
    </row>
    <row r="134" ht="21.0" customHeight="1">
      <c r="A134" s="1"/>
      <c r="B134" s="40"/>
      <c r="C134" s="41"/>
      <c r="D134" s="42"/>
      <c r="E134" s="43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6"/>
      <c r="R134" s="46"/>
      <c r="S134" s="46"/>
      <c r="T134" s="41"/>
      <c r="U134" s="47"/>
      <c r="V134" s="47"/>
      <c r="W134" s="47"/>
      <c r="X134" s="47"/>
      <c r="Y134" s="47"/>
      <c r="Z134" s="47"/>
      <c r="AA134" s="47"/>
      <c r="AB134" s="47"/>
      <c r="AC134" s="41"/>
      <c r="AD134" s="41"/>
      <c r="AE134" s="41"/>
      <c r="AF134" s="41"/>
      <c r="AG134" s="41"/>
    </row>
    <row r="135" ht="21.0" customHeight="1">
      <c r="A135" s="1"/>
      <c r="B135" s="40"/>
      <c r="C135" s="41"/>
      <c r="D135" s="42"/>
      <c r="E135" s="43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6"/>
      <c r="R135" s="46"/>
      <c r="S135" s="46"/>
      <c r="T135" s="41"/>
      <c r="U135" s="47"/>
      <c r="V135" s="47"/>
      <c r="W135" s="47"/>
      <c r="X135" s="47"/>
      <c r="Y135" s="47"/>
      <c r="Z135" s="47"/>
      <c r="AA135" s="47"/>
      <c r="AB135" s="47"/>
      <c r="AC135" s="41"/>
      <c r="AD135" s="41"/>
      <c r="AE135" s="41"/>
      <c r="AF135" s="41"/>
      <c r="AG135" s="41"/>
    </row>
    <row r="136" ht="21.0" customHeight="1">
      <c r="A136" s="1"/>
      <c r="B136" s="40"/>
      <c r="C136" s="41"/>
      <c r="D136" s="42"/>
      <c r="E136" s="43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6"/>
      <c r="R136" s="46"/>
      <c r="S136" s="46"/>
      <c r="T136" s="41"/>
      <c r="U136" s="47"/>
      <c r="V136" s="47"/>
      <c r="W136" s="47"/>
      <c r="X136" s="47"/>
      <c r="Y136" s="47"/>
      <c r="Z136" s="47"/>
      <c r="AA136" s="47"/>
      <c r="AB136" s="47"/>
      <c r="AC136" s="41"/>
      <c r="AD136" s="41"/>
      <c r="AE136" s="41"/>
      <c r="AF136" s="41"/>
      <c r="AG136" s="41"/>
    </row>
    <row r="137" ht="21.0" customHeight="1">
      <c r="A137" s="1"/>
      <c r="B137" s="40"/>
      <c r="C137" s="41"/>
      <c r="D137" s="42"/>
      <c r="E137" s="43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6"/>
      <c r="R137" s="46"/>
      <c r="S137" s="46"/>
      <c r="T137" s="41"/>
      <c r="U137" s="47"/>
      <c r="V137" s="47"/>
      <c r="W137" s="47"/>
      <c r="X137" s="47"/>
      <c r="Y137" s="47"/>
      <c r="Z137" s="47"/>
      <c r="AA137" s="47"/>
      <c r="AB137" s="47"/>
      <c r="AC137" s="41"/>
      <c r="AD137" s="41"/>
      <c r="AE137" s="41"/>
      <c r="AF137" s="41"/>
      <c r="AG137" s="41"/>
    </row>
    <row r="138" ht="21.0" customHeight="1">
      <c r="A138" s="1"/>
      <c r="B138" s="40"/>
      <c r="C138" s="41"/>
      <c r="D138" s="42"/>
      <c r="E138" s="43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6"/>
      <c r="R138" s="46"/>
      <c r="S138" s="46"/>
      <c r="T138" s="41"/>
      <c r="U138" s="47"/>
      <c r="V138" s="47"/>
      <c r="W138" s="47"/>
      <c r="X138" s="47"/>
      <c r="Y138" s="47"/>
      <c r="Z138" s="47"/>
      <c r="AA138" s="47"/>
      <c r="AB138" s="47"/>
      <c r="AC138" s="41"/>
      <c r="AD138" s="41"/>
      <c r="AE138" s="41"/>
      <c r="AF138" s="41"/>
      <c r="AG138" s="41"/>
    </row>
    <row r="139" ht="21.0" customHeight="1">
      <c r="A139" s="1"/>
      <c r="B139" s="40"/>
      <c r="C139" s="41"/>
      <c r="D139" s="42"/>
      <c r="E139" s="43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6"/>
      <c r="R139" s="46"/>
      <c r="S139" s="46"/>
      <c r="T139" s="41"/>
      <c r="U139" s="47"/>
      <c r="V139" s="47"/>
      <c r="W139" s="47"/>
      <c r="X139" s="47"/>
      <c r="Y139" s="47"/>
      <c r="Z139" s="47"/>
      <c r="AA139" s="47"/>
      <c r="AB139" s="47"/>
      <c r="AC139" s="41"/>
      <c r="AD139" s="41"/>
      <c r="AE139" s="41"/>
      <c r="AF139" s="41"/>
      <c r="AG139" s="41"/>
    </row>
    <row r="140" ht="21.0" customHeight="1">
      <c r="A140" s="1"/>
      <c r="B140" s="40"/>
      <c r="C140" s="41"/>
      <c r="D140" s="42"/>
      <c r="E140" s="43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6"/>
      <c r="R140" s="46"/>
      <c r="S140" s="46"/>
      <c r="T140" s="41"/>
      <c r="U140" s="47"/>
      <c r="V140" s="47"/>
      <c r="W140" s="47"/>
      <c r="X140" s="47"/>
      <c r="Y140" s="47"/>
      <c r="Z140" s="47"/>
      <c r="AA140" s="47"/>
      <c r="AB140" s="47"/>
      <c r="AC140" s="41"/>
      <c r="AD140" s="41"/>
      <c r="AE140" s="41"/>
      <c r="AF140" s="41"/>
      <c r="AG140" s="41"/>
    </row>
    <row r="141" ht="21.0" customHeight="1">
      <c r="A141" s="1"/>
      <c r="B141" s="40"/>
      <c r="C141" s="41"/>
      <c r="D141" s="42"/>
      <c r="E141" s="43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6"/>
      <c r="R141" s="46"/>
      <c r="S141" s="46"/>
      <c r="T141" s="41"/>
      <c r="U141" s="47"/>
      <c r="V141" s="47"/>
      <c r="W141" s="47"/>
      <c r="X141" s="47"/>
      <c r="Y141" s="47"/>
      <c r="Z141" s="47"/>
      <c r="AA141" s="47"/>
      <c r="AB141" s="47"/>
      <c r="AC141" s="41"/>
      <c r="AD141" s="41"/>
      <c r="AE141" s="41"/>
      <c r="AF141" s="41"/>
      <c r="AG141" s="41"/>
    </row>
    <row r="142" ht="21.0" customHeight="1">
      <c r="A142" s="1"/>
      <c r="B142" s="40"/>
      <c r="C142" s="41"/>
      <c r="D142" s="42"/>
      <c r="E142" s="43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6"/>
      <c r="R142" s="46"/>
      <c r="S142" s="46"/>
      <c r="T142" s="41"/>
      <c r="U142" s="47"/>
      <c r="V142" s="47"/>
      <c r="W142" s="47"/>
      <c r="X142" s="47"/>
      <c r="Y142" s="47"/>
      <c r="Z142" s="47"/>
      <c r="AA142" s="47"/>
      <c r="AB142" s="47"/>
      <c r="AC142" s="41"/>
      <c r="AD142" s="41"/>
      <c r="AE142" s="41"/>
      <c r="AF142" s="41"/>
      <c r="AG142" s="41"/>
    </row>
    <row r="143" ht="21.0" customHeight="1">
      <c r="A143" s="1"/>
      <c r="B143" s="40"/>
      <c r="C143" s="41"/>
      <c r="D143" s="42"/>
      <c r="E143" s="43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6"/>
      <c r="R143" s="46"/>
      <c r="S143" s="46"/>
      <c r="T143" s="41"/>
      <c r="U143" s="47"/>
      <c r="V143" s="47"/>
      <c r="W143" s="47"/>
      <c r="X143" s="47"/>
      <c r="Y143" s="47"/>
      <c r="Z143" s="47"/>
      <c r="AA143" s="47"/>
      <c r="AB143" s="47"/>
      <c r="AC143" s="41"/>
      <c r="AD143" s="41"/>
      <c r="AE143" s="41"/>
      <c r="AF143" s="41"/>
      <c r="AG143" s="41"/>
    </row>
    <row r="144" ht="21.0" customHeight="1">
      <c r="A144" s="1"/>
      <c r="B144" s="40"/>
      <c r="C144" s="41"/>
      <c r="D144" s="42"/>
      <c r="E144" s="43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6"/>
      <c r="R144" s="46"/>
      <c r="S144" s="46"/>
      <c r="T144" s="41"/>
      <c r="U144" s="47"/>
      <c r="V144" s="47"/>
      <c r="W144" s="47"/>
      <c r="X144" s="47"/>
      <c r="Y144" s="47"/>
      <c r="Z144" s="47"/>
      <c r="AA144" s="47"/>
      <c r="AB144" s="47"/>
      <c r="AC144" s="41"/>
      <c r="AD144" s="41"/>
      <c r="AE144" s="41"/>
      <c r="AF144" s="41"/>
      <c r="AG144" s="41"/>
    </row>
    <row r="145" ht="21.0" customHeight="1">
      <c r="A145" s="1"/>
      <c r="B145" s="40"/>
      <c r="C145" s="41"/>
      <c r="D145" s="42"/>
      <c r="E145" s="43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6"/>
      <c r="R145" s="46"/>
      <c r="S145" s="46"/>
      <c r="T145" s="41"/>
      <c r="U145" s="47"/>
      <c r="V145" s="47"/>
      <c r="W145" s="47"/>
      <c r="X145" s="47"/>
      <c r="Y145" s="47"/>
      <c r="Z145" s="47"/>
      <c r="AA145" s="47"/>
      <c r="AB145" s="47"/>
      <c r="AC145" s="41"/>
      <c r="AD145" s="41"/>
      <c r="AE145" s="41"/>
      <c r="AF145" s="41"/>
      <c r="AG145" s="41"/>
    </row>
    <row r="146" ht="21.0" customHeight="1">
      <c r="A146" s="1"/>
      <c r="B146" s="40"/>
      <c r="C146" s="41"/>
      <c r="D146" s="42"/>
      <c r="E146" s="43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6"/>
      <c r="R146" s="46"/>
      <c r="S146" s="46"/>
      <c r="T146" s="41"/>
      <c r="U146" s="47"/>
      <c r="V146" s="47"/>
      <c r="W146" s="47"/>
      <c r="X146" s="47"/>
      <c r="Y146" s="47"/>
      <c r="Z146" s="47"/>
      <c r="AA146" s="47"/>
      <c r="AB146" s="47"/>
      <c r="AC146" s="41"/>
      <c r="AD146" s="41"/>
      <c r="AE146" s="41"/>
      <c r="AF146" s="41"/>
      <c r="AG146" s="41"/>
    </row>
    <row r="147" ht="21.0" customHeight="1">
      <c r="A147" s="1"/>
      <c r="B147" s="40"/>
      <c r="C147" s="41"/>
      <c r="D147" s="42"/>
      <c r="E147" s="43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6"/>
      <c r="R147" s="46"/>
      <c r="S147" s="46"/>
      <c r="T147" s="41"/>
      <c r="U147" s="47"/>
      <c r="V147" s="47"/>
      <c r="W147" s="47"/>
      <c r="X147" s="47"/>
      <c r="Y147" s="47"/>
      <c r="Z147" s="47"/>
      <c r="AA147" s="47"/>
      <c r="AB147" s="47"/>
      <c r="AC147" s="41"/>
      <c r="AD147" s="41"/>
      <c r="AE147" s="41"/>
      <c r="AF147" s="41"/>
      <c r="AG147" s="41"/>
    </row>
    <row r="148" ht="21.0" customHeight="1">
      <c r="A148" s="1"/>
      <c r="B148" s="40"/>
      <c r="C148" s="41"/>
      <c r="D148" s="42"/>
      <c r="E148" s="43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6"/>
      <c r="R148" s="46"/>
      <c r="S148" s="46"/>
      <c r="T148" s="41"/>
      <c r="U148" s="47"/>
      <c r="V148" s="47"/>
      <c r="W148" s="47"/>
      <c r="X148" s="47"/>
      <c r="Y148" s="47"/>
      <c r="Z148" s="47"/>
      <c r="AA148" s="47"/>
      <c r="AB148" s="47"/>
      <c r="AC148" s="41"/>
      <c r="AD148" s="41"/>
      <c r="AE148" s="41"/>
      <c r="AF148" s="41"/>
      <c r="AG148" s="41"/>
    </row>
    <row r="149" ht="21.0" customHeight="1">
      <c r="A149" s="1"/>
      <c r="B149" s="40"/>
      <c r="C149" s="41"/>
      <c r="D149" s="42"/>
      <c r="E149" s="43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6"/>
      <c r="R149" s="46"/>
      <c r="S149" s="46"/>
      <c r="T149" s="41"/>
      <c r="U149" s="47"/>
      <c r="V149" s="47"/>
      <c r="W149" s="47"/>
      <c r="X149" s="47"/>
      <c r="Y149" s="47"/>
      <c r="Z149" s="47"/>
      <c r="AA149" s="47"/>
      <c r="AB149" s="47"/>
      <c r="AC149" s="41"/>
      <c r="AD149" s="41"/>
      <c r="AE149" s="41"/>
      <c r="AF149" s="41"/>
      <c r="AG149" s="41"/>
    </row>
    <row r="150" ht="21.0" customHeight="1">
      <c r="A150" s="1"/>
      <c r="B150" s="40"/>
      <c r="C150" s="41"/>
      <c r="D150" s="42"/>
      <c r="E150" s="43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6"/>
      <c r="R150" s="46"/>
      <c r="S150" s="46"/>
      <c r="T150" s="41"/>
      <c r="U150" s="47"/>
      <c r="V150" s="47"/>
      <c r="W150" s="47"/>
      <c r="X150" s="47"/>
      <c r="Y150" s="47"/>
      <c r="Z150" s="47"/>
      <c r="AA150" s="47"/>
      <c r="AB150" s="47"/>
      <c r="AC150" s="41"/>
      <c r="AD150" s="41"/>
      <c r="AE150" s="41"/>
      <c r="AF150" s="41"/>
      <c r="AG150" s="41"/>
    </row>
    <row r="151" ht="21.0" customHeight="1">
      <c r="A151" s="1"/>
      <c r="B151" s="40"/>
      <c r="C151" s="41"/>
      <c r="D151" s="42"/>
      <c r="E151" s="43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6"/>
      <c r="R151" s="46"/>
      <c r="S151" s="46"/>
      <c r="T151" s="41"/>
      <c r="U151" s="47"/>
      <c r="V151" s="47"/>
      <c r="W151" s="47"/>
      <c r="X151" s="47"/>
      <c r="Y151" s="47"/>
      <c r="Z151" s="47"/>
      <c r="AA151" s="47"/>
      <c r="AB151" s="47"/>
      <c r="AC151" s="41"/>
      <c r="AD151" s="41"/>
      <c r="AE151" s="41"/>
      <c r="AF151" s="41"/>
      <c r="AG151" s="41"/>
    </row>
    <row r="152" ht="21.0" customHeight="1">
      <c r="A152" s="1"/>
      <c r="B152" s="40"/>
      <c r="C152" s="41"/>
      <c r="D152" s="42"/>
      <c r="E152" s="43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6"/>
      <c r="R152" s="46"/>
      <c r="S152" s="46"/>
      <c r="T152" s="41"/>
      <c r="U152" s="47"/>
      <c r="V152" s="47"/>
      <c r="W152" s="47"/>
      <c r="X152" s="47"/>
      <c r="Y152" s="47"/>
      <c r="Z152" s="47"/>
      <c r="AA152" s="47"/>
      <c r="AB152" s="47"/>
      <c r="AC152" s="41"/>
      <c r="AD152" s="41"/>
      <c r="AE152" s="41"/>
      <c r="AF152" s="41"/>
      <c r="AG152" s="41"/>
    </row>
    <row r="153" ht="21.0" customHeight="1">
      <c r="A153" s="1"/>
      <c r="B153" s="40"/>
      <c r="C153" s="41"/>
      <c r="D153" s="42"/>
      <c r="E153" s="43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6"/>
      <c r="R153" s="46"/>
      <c r="S153" s="46"/>
      <c r="T153" s="41"/>
      <c r="U153" s="47"/>
      <c r="V153" s="47"/>
      <c r="W153" s="47"/>
      <c r="X153" s="47"/>
      <c r="Y153" s="47"/>
      <c r="Z153" s="47"/>
      <c r="AA153" s="47"/>
      <c r="AB153" s="47"/>
      <c r="AC153" s="41"/>
      <c r="AD153" s="41"/>
      <c r="AE153" s="41"/>
      <c r="AF153" s="41"/>
      <c r="AG153" s="41"/>
    </row>
    <row r="154" ht="21.0" customHeight="1">
      <c r="A154" s="1"/>
      <c r="B154" s="40"/>
      <c r="C154" s="41"/>
      <c r="D154" s="42"/>
      <c r="E154" s="43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6"/>
      <c r="R154" s="46"/>
      <c r="S154" s="46"/>
      <c r="T154" s="41"/>
      <c r="U154" s="47"/>
      <c r="V154" s="47"/>
      <c r="W154" s="47"/>
      <c r="X154" s="47"/>
      <c r="Y154" s="47"/>
      <c r="Z154" s="47"/>
      <c r="AA154" s="47"/>
      <c r="AB154" s="47"/>
      <c r="AC154" s="41"/>
      <c r="AD154" s="41"/>
      <c r="AE154" s="41"/>
      <c r="AF154" s="41"/>
      <c r="AG154" s="41"/>
    </row>
    <row r="155" ht="21.0" customHeight="1">
      <c r="A155" s="1"/>
      <c r="B155" s="40"/>
      <c r="C155" s="41"/>
      <c r="D155" s="42"/>
      <c r="E155" s="43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6"/>
      <c r="R155" s="46"/>
      <c r="S155" s="46"/>
      <c r="T155" s="41"/>
      <c r="U155" s="47"/>
      <c r="V155" s="47"/>
      <c r="W155" s="47"/>
      <c r="X155" s="47"/>
      <c r="Y155" s="47"/>
      <c r="Z155" s="47"/>
      <c r="AA155" s="47"/>
      <c r="AB155" s="47"/>
      <c r="AC155" s="41"/>
      <c r="AD155" s="41"/>
      <c r="AE155" s="41"/>
      <c r="AF155" s="41"/>
      <c r="AG155" s="41"/>
    </row>
    <row r="156" ht="21.0" customHeight="1">
      <c r="A156" s="1"/>
      <c r="B156" s="40"/>
      <c r="C156" s="41"/>
      <c r="D156" s="42"/>
      <c r="E156" s="43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6"/>
      <c r="R156" s="46"/>
      <c r="S156" s="46"/>
      <c r="T156" s="41"/>
      <c r="U156" s="47"/>
      <c r="V156" s="47"/>
      <c r="W156" s="47"/>
      <c r="X156" s="47"/>
      <c r="Y156" s="47"/>
      <c r="Z156" s="47"/>
      <c r="AA156" s="47"/>
      <c r="AB156" s="47"/>
      <c r="AC156" s="41"/>
      <c r="AD156" s="41"/>
      <c r="AE156" s="41"/>
      <c r="AF156" s="41"/>
      <c r="AG156" s="41"/>
    </row>
    <row r="157" ht="21.0" customHeight="1">
      <c r="A157" s="1"/>
      <c r="B157" s="40"/>
      <c r="C157" s="41"/>
      <c r="D157" s="42"/>
      <c r="E157" s="43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6"/>
      <c r="R157" s="46"/>
      <c r="S157" s="46"/>
      <c r="T157" s="41"/>
      <c r="U157" s="47"/>
      <c r="V157" s="47"/>
      <c r="W157" s="47"/>
      <c r="X157" s="47"/>
      <c r="Y157" s="47"/>
      <c r="Z157" s="47"/>
      <c r="AA157" s="47"/>
      <c r="AB157" s="47"/>
      <c r="AC157" s="41"/>
      <c r="AD157" s="41"/>
      <c r="AE157" s="41"/>
      <c r="AF157" s="41"/>
      <c r="AG157" s="41"/>
    </row>
    <row r="158" ht="21.0" customHeight="1">
      <c r="A158" s="1"/>
      <c r="B158" s="40"/>
      <c r="C158" s="41"/>
      <c r="D158" s="42"/>
      <c r="E158" s="43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6"/>
      <c r="R158" s="46"/>
      <c r="S158" s="46"/>
      <c r="T158" s="41"/>
      <c r="U158" s="47"/>
      <c r="V158" s="47"/>
      <c r="W158" s="47"/>
      <c r="X158" s="47"/>
      <c r="Y158" s="47"/>
      <c r="Z158" s="47"/>
      <c r="AA158" s="47"/>
      <c r="AB158" s="47"/>
      <c r="AC158" s="41"/>
      <c r="AD158" s="41"/>
      <c r="AE158" s="41"/>
      <c r="AF158" s="41"/>
      <c r="AG158" s="41"/>
    </row>
    <row r="159" ht="21.0" customHeight="1">
      <c r="A159" s="1"/>
      <c r="B159" s="40"/>
      <c r="C159" s="41"/>
      <c r="D159" s="42"/>
      <c r="E159" s="43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6"/>
      <c r="R159" s="46"/>
      <c r="S159" s="46"/>
      <c r="T159" s="41"/>
      <c r="U159" s="47"/>
      <c r="V159" s="47"/>
      <c r="W159" s="47"/>
      <c r="X159" s="47"/>
      <c r="Y159" s="47"/>
      <c r="Z159" s="47"/>
      <c r="AA159" s="47"/>
      <c r="AB159" s="47"/>
      <c r="AC159" s="41"/>
      <c r="AD159" s="41"/>
      <c r="AE159" s="41"/>
      <c r="AF159" s="41"/>
      <c r="AG159" s="41"/>
    </row>
    <row r="160" ht="21.0" customHeight="1">
      <c r="A160" s="1"/>
      <c r="B160" s="40"/>
      <c r="C160" s="41"/>
      <c r="D160" s="42"/>
      <c r="E160" s="43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6"/>
      <c r="R160" s="46"/>
      <c r="S160" s="46"/>
      <c r="T160" s="41"/>
      <c r="U160" s="47"/>
      <c r="V160" s="47"/>
      <c r="W160" s="47"/>
      <c r="X160" s="47"/>
      <c r="Y160" s="47"/>
      <c r="Z160" s="47"/>
      <c r="AA160" s="47"/>
      <c r="AB160" s="47"/>
      <c r="AC160" s="41"/>
      <c r="AD160" s="41"/>
      <c r="AE160" s="41"/>
      <c r="AF160" s="41"/>
      <c r="AG160" s="41"/>
    </row>
    <row r="161" ht="21.0" customHeight="1">
      <c r="A161" s="1"/>
      <c r="B161" s="40"/>
      <c r="C161" s="41"/>
      <c r="D161" s="42"/>
      <c r="E161" s="43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6"/>
      <c r="R161" s="46"/>
      <c r="S161" s="46"/>
      <c r="T161" s="41"/>
      <c r="U161" s="47"/>
      <c r="V161" s="47"/>
      <c r="W161" s="47"/>
      <c r="X161" s="47"/>
      <c r="Y161" s="47"/>
      <c r="Z161" s="47"/>
      <c r="AA161" s="47"/>
      <c r="AB161" s="47"/>
      <c r="AC161" s="41"/>
      <c r="AD161" s="41"/>
      <c r="AE161" s="41"/>
      <c r="AF161" s="41"/>
      <c r="AG161" s="41"/>
    </row>
    <row r="162" ht="21.0" customHeight="1">
      <c r="A162" s="1"/>
      <c r="B162" s="40"/>
      <c r="C162" s="41"/>
      <c r="D162" s="42"/>
      <c r="E162" s="43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6"/>
      <c r="R162" s="46"/>
      <c r="S162" s="46"/>
      <c r="T162" s="41"/>
      <c r="U162" s="47"/>
      <c r="V162" s="47"/>
      <c r="W162" s="47"/>
      <c r="X162" s="47"/>
      <c r="Y162" s="47"/>
      <c r="Z162" s="47"/>
      <c r="AA162" s="47"/>
      <c r="AB162" s="47"/>
      <c r="AC162" s="41"/>
      <c r="AD162" s="41"/>
      <c r="AE162" s="41"/>
      <c r="AF162" s="41"/>
      <c r="AG162" s="41"/>
    </row>
    <row r="163" ht="21.0" customHeight="1">
      <c r="A163" s="1"/>
      <c r="B163" s="40"/>
      <c r="C163" s="41"/>
      <c r="D163" s="42"/>
      <c r="E163" s="43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6"/>
      <c r="R163" s="46"/>
      <c r="S163" s="46"/>
      <c r="T163" s="41"/>
      <c r="U163" s="47"/>
      <c r="V163" s="47"/>
      <c r="W163" s="47"/>
      <c r="X163" s="47"/>
      <c r="Y163" s="47"/>
      <c r="Z163" s="47"/>
      <c r="AA163" s="47"/>
      <c r="AB163" s="47"/>
      <c r="AC163" s="41"/>
      <c r="AD163" s="41"/>
      <c r="AE163" s="41"/>
      <c r="AF163" s="41"/>
      <c r="AG163" s="41"/>
    </row>
    <row r="164" ht="21.0" customHeight="1">
      <c r="A164" s="1"/>
      <c r="B164" s="40"/>
      <c r="C164" s="41"/>
      <c r="D164" s="42"/>
      <c r="E164" s="43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6"/>
      <c r="R164" s="46"/>
      <c r="S164" s="46"/>
      <c r="T164" s="41"/>
      <c r="U164" s="47"/>
      <c r="V164" s="47"/>
      <c r="W164" s="47"/>
      <c r="X164" s="47"/>
      <c r="Y164" s="47"/>
      <c r="Z164" s="47"/>
      <c r="AA164" s="47"/>
      <c r="AB164" s="47"/>
      <c r="AC164" s="41"/>
      <c r="AD164" s="41"/>
      <c r="AE164" s="41"/>
      <c r="AF164" s="41"/>
      <c r="AG164" s="41"/>
    </row>
    <row r="165" ht="21.0" customHeight="1">
      <c r="A165" s="1"/>
      <c r="B165" s="40"/>
      <c r="C165" s="41"/>
      <c r="D165" s="42"/>
      <c r="E165" s="43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6"/>
      <c r="R165" s="46"/>
      <c r="S165" s="46"/>
      <c r="T165" s="41"/>
      <c r="U165" s="47"/>
      <c r="V165" s="47"/>
      <c r="W165" s="47"/>
      <c r="X165" s="47"/>
      <c r="Y165" s="47"/>
      <c r="Z165" s="47"/>
      <c r="AA165" s="47"/>
      <c r="AB165" s="47"/>
      <c r="AC165" s="41"/>
      <c r="AD165" s="41"/>
      <c r="AE165" s="41"/>
      <c r="AF165" s="41"/>
      <c r="AG165" s="41"/>
    </row>
    <row r="166" ht="21.0" customHeight="1">
      <c r="A166" s="1"/>
      <c r="B166" s="40"/>
      <c r="C166" s="41"/>
      <c r="D166" s="42"/>
      <c r="E166" s="43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6"/>
      <c r="R166" s="46"/>
      <c r="S166" s="46"/>
      <c r="T166" s="41"/>
      <c r="U166" s="47"/>
      <c r="V166" s="47"/>
      <c r="W166" s="47"/>
      <c r="X166" s="47"/>
      <c r="Y166" s="47"/>
      <c r="Z166" s="47"/>
      <c r="AA166" s="47"/>
      <c r="AB166" s="47"/>
      <c r="AC166" s="41"/>
      <c r="AD166" s="41"/>
      <c r="AE166" s="41"/>
      <c r="AF166" s="41"/>
      <c r="AG166" s="41"/>
    </row>
    <row r="167" ht="21.0" customHeight="1">
      <c r="A167" s="1"/>
      <c r="B167" s="40"/>
      <c r="C167" s="41"/>
      <c r="D167" s="42"/>
      <c r="E167" s="43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6"/>
      <c r="R167" s="46"/>
      <c r="S167" s="46"/>
      <c r="T167" s="41"/>
      <c r="U167" s="47"/>
      <c r="V167" s="47"/>
      <c r="W167" s="47"/>
      <c r="X167" s="47"/>
      <c r="Y167" s="47"/>
      <c r="Z167" s="47"/>
      <c r="AA167" s="47"/>
      <c r="AB167" s="47"/>
      <c r="AC167" s="41"/>
      <c r="AD167" s="41"/>
      <c r="AE167" s="41"/>
      <c r="AF167" s="41"/>
      <c r="AG167" s="41"/>
    </row>
    <row r="168" ht="21.0" customHeight="1">
      <c r="A168" s="1"/>
      <c r="B168" s="40"/>
      <c r="C168" s="41"/>
      <c r="D168" s="42"/>
      <c r="E168" s="43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6"/>
      <c r="R168" s="46"/>
      <c r="S168" s="46"/>
      <c r="T168" s="41"/>
      <c r="U168" s="47"/>
      <c r="V168" s="47"/>
      <c r="W168" s="47"/>
      <c r="X168" s="47"/>
      <c r="Y168" s="47"/>
      <c r="Z168" s="47"/>
      <c r="AA168" s="47"/>
      <c r="AB168" s="47"/>
      <c r="AC168" s="41"/>
      <c r="AD168" s="41"/>
      <c r="AE168" s="41"/>
      <c r="AF168" s="41"/>
      <c r="AG168" s="41"/>
    </row>
    <row r="169" ht="21.0" customHeight="1">
      <c r="A169" s="1"/>
      <c r="B169" s="40"/>
      <c r="C169" s="41"/>
      <c r="D169" s="42"/>
      <c r="E169" s="43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6"/>
      <c r="R169" s="46"/>
      <c r="S169" s="46"/>
      <c r="T169" s="41"/>
      <c r="U169" s="47"/>
      <c r="V169" s="47"/>
      <c r="W169" s="47"/>
      <c r="X169" s="47"/>
      <c r="Y169" s="47"/>
      <c r="Z169" s="47"/>
      <c r="AA169" s="47"/>
      <c r="AB169" s="47"/>
      <c r="AC169" s="41"/>
      <c r="AD169" s="41"/>
      <c r="AE169" s="41"/>
      <c r="AF169" s="41"/>
      <c r="AG169" s="41"/>
    </row>
    <row r="170" ht="21.0" customHeight="1">
      <c r="A170" s="1"/>
      <c r="B170" s="40"/>
      <c r="C170" s="41"/>
      <c r="D170" s="42"/>
      <c r="E170" s="43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6"/>
      <c r="R170" s="46"/>
      <c r="S170" s="46"/>
      <c r="T170" s="41"/>
      <c r="U170" s="47"/>
      <c r="V170" s="47"/>
      <c r="W170" s="47"/>
      <c r="X170" s="47"/>
      <c r="Y170" s="47"/>
      <c r="Z170" s="47"/>
      <c r="AA170" s="47"/>
      <c r="AB170" s="47"/>
      <c r="AC170" s="41"/>
      <c r="AD170" s="41"/>
      <c r="AE170" s="41"/>
      <c r="AF170" s="41"/>
      <c r="AG170" s="41"/>
    </row>
    <row r="171" ht="21.0" customHeight="1">
      <c r="A171" s="1"/>
      <c r="B171" s="40"/>
      <c r="C171" s="41"/>
      <c r="D171" s="42"/>
      <c r="E171" s="43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6"/>
      <c r="R171" s="46"/>
      <c r="S171" s="46"/>
      <c r="T171" s="41"/>
      <c r="U171" s="47"/>
      <c r="V171" s="47"/>
      <c r="W171" s="47"/>
      <c r="X171" s="47"/>
      <c r="Y171" s="47"/>
      <c r="Z171" s="47"/>
      <c r="AA171" s="47"/>
      <c r="AB171" s="47"/>
      <c r="AC171" s="41"/>
      <c r="AD171" s="41"/>
      <c r="AE171" s="41"/>
      <c r="AF171" s="41"/>
      <c r="AG171" s="41"/>
    </row>
    <row r="172" ht="21.0" customHeight="1">
      <c r="A172" s="1"/>
      <c r="B172" s="40"/>
      <c r="C172" s="41"/>
      <c r="D172" s="42"/>
      <c r="E172" s="43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6"/>
      <c r="R172" s="46"/>
      <c r="S172" s="46"/>
      <c r="T172" s="41"/>
      <c r="U172" s="47"/>
      <c r="V172" s="47"/>
      <c r="W172" s="47"/>
      <c r="X172" s="47"/>
      <c r="Y172" s="47"/>
      <c r="Z172" s="47"/>
      <c r="AA172" s="47"/>
      <c r="AB172" s="47"/>
      <c r="AC172" s="41"/>
      <c r="AD172" s="41"/>
      <c r="AE172" s="41"/>
      <c r="AF172" s="41"/>
      <c r="AG172" s="41"/>
    </row>
    <row r="173" ht="21.0" customHeight="1">
      <c r="A173" s="1"/>
      <c r="B173" s="40"/>
      <c r="C173" s="41"/>
      <c r="D173" s="42"/>
      <c r="E173" s="43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6"/>
      <c r="R173" s="46"/>
      <c r="S173" s="46"/>
      <c r="T173" s="41"/>
      <c r="U173" s="47"/>
      <c r="V173" s="47"/>
      <c r="W173" s="47"/>
      <c r="X173" s="47"/>
      <c r="Y173" s="47"/>
      <c r="Z173" s="47"/>
      <c r="AA173" s="47"/>
      <c r="AB173" s="47"/>
      <c r="AC173" s="41"/>
      <c r="AD173" s="41"/>
      <c r="AE173" s="41"/>
      <c r="AF173" s="41"/>
      <c r="AG173" s="41"/>
    </row>
    <row r="174" ht="21.0" customHeight="1">
      <c r="A174" s="1"/>
      <c r="B174" s="40"/>
      <c r="C174" s="41"/>
      <c r="D174" s="42"/>
      <c r="E174" s="43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6"/>
      <c r="R174" s="46"/>
      <c r="S174" s="46"/>
      <c r="T174" s="41"/>
      <c r="U174" s="47"/>
      <c r="V174" s="47"/>
      <c r="W174" s="47"/>
      <c r="X174" s="47"/>
      <c r="Y174" s="47"/>
      <c r="Z174" s="47"/>
      <c r="AA174" s="47"/>
      <c r="AB174" s="47"/>
      <c r="AC174" s="41"/>
      <c r="AD174" s="41"/>
      <c r="AE174" s="41"/>
      <c r="AF174" s="41"/>
      <c r="AG174" s="41"/>
    </row>
    <row r="175" ht="21.0" customHeight="1">
      <c r="A175" s="1"/>
      <c r="B175" s="40"/>
      <c r="C175" s="41"/>
      <c r="D175" s="42"/>
      <c r="E175" s="43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6"/>
      <c r="R175" s="46"/>
      <c r="S175" s="46"/>
      <c r="T175" s="41"/>
      <c r="U175" s="47"/>
      <c r="V175" s="47"/>
      <c r="W175" s="47"/>
      <c r="X175" s="47"/>
      <c r="Y175" s="47"/>
      <c r="Z175" s="47"/>
      <c r="AA175" s="47"/>
      <c r="AB175" s="47"/>
      <c r="AC175" s="41"/>
      <c r="AD175" s="41"/>
      <c r="AE175" s="41"/>
      <c r="AF175" s="41"/>
      <c r="AG175" s="41"/>
    </row>
    <row r="176" ht="21.0" customHeight="1">
      <c r="A176" s="1"/>
      <c r="B176" s="40"/>
      <c r="C176" s="41"/>
      <c r="D176" s="42"/>
      <c r="E176" s="43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6"/>
      <c r="R176" s="46"/>
      <c r="S176" s="46"/>
      <c r="T176" s="41"/>
      <c r="U176" s="47"/>
      <c r="V176" s="47"/>
      <c r="W176" s="47"/>
      <c r="X176" s="47"/>
      <c r="Y176" s="47"/>
      <c r="Z176" s="47"/>
      <c r="AA176" s="47"/>
      <c r="AB176" s="47"/>
      <c r="AC176" s="41"/>
      <c r="AD176" s="41"/>
      <c r="AE176" s="41"/>
      <c r="AF176" s="41"/>
      <c r="AG176" s="41"/>
    </row>
    <row r="177" ht="21.0" customHeight="1">
      <c r="A177" s="1"/>
      <c r="B177" s="40"/>
      <c r="C177" s="41"/>
      <c r="D177" s="42"/>
      <c r="E177" s="43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6"/>
      <c r="R177" s="46"/>
      <c r="S177" s="46"/>
      <c r="T177" s="41"/>
      <c r="U177" s="47"/>
      <c r="V177" s="47"/>
      <c r="W177" s="47"/>
      <c r="X177" s="47"/>
      <c r="Y177" s="47"/>
      <c r="Z177" s="47"/>
      <c r="AA177" s="47"/>
      <c r="AB177" s="47"/>
      <c r="AC177" s="41"/>
      <c r="AD177" s="41"/>
      <c r="AE177" s="41"/>
      <c r="AF177" s="41"/>
      <c r="AG177" s="41"/>
    </row>
    <row r="178" ht="21.0" customHeight="1">
      <c r="A178" s="1"/>
      <c r="B178" s="40"/>
      <c r="C178" s="41"/>
      <c r="D178" s="42"/>
      <c r="E178" s="43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6"/>
      <c r="R178" s="46"/>
      <c r="S178" s="46"/>
      <c r="T178" s="41"/>
      <c r="U178" s="47"/>
      <c r="V178" s="47"/>
      <c r="W178" s="47"/>
      <c r="X178" s="47"/>
      <c r="Y178" s="47"/>
      <c r="Z178" s="47"/>
      <c r="AA178" s="47"/>
      <c r="AB178" s="47"/>
      <c r="AC178" s="41"/>
      <c r="AD178" s="41"/>
      <c r="AE178" s="41"/>
      <c r="AF178" s="41"/>
      <c r="AG178" s="41"/>
    </row>
    <row r="179" ht="21.0" customHeight="1">
      <c r="A179" s="1"/>
      <c r="B179" s="40"/>
      <c r="C179" s="41"/>
      <c r="D179" s="42"/>
      <c r="E179" s="43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6"/>
      <c r="R179" s="46"/>
      <c r="S179" s="46"/>
      <c r="T179" s="41"/>
      <c r="U179" s="47"/>
      <c r="V179" s="47"/>
      <c r="W179" s="47"/>
      <c r="X179" s="47"/>
      <c r="Y179" s="47"/>
      <c r="Z179" s="47"/>
      <c r="AA179" s="47"/>
      <c r="AB179" s="47"/>
      <c r="AC179" s="41"/>
      <c r="AD179" s="41"/>
      <c r="AE179" s="41"/>
      <c r="AF179" s="41"/>
      <c r="AG179" s="41"/>
    </row>
    <row r="180" ht="21.0" customHeight="1">
      <c r="A180" s="1"/>
      <c r="B180" s="40"/>
      <c r="C180" s="41"/>
      <c r="D180" s="42"/>
      <c r="E180" s="43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6"/>
      <c r="R180" s="46"/>
      <c r="S180" s="46"/>
      <c r="T180" s="41"/>
      <c r="U180" s="47"/>
      <c r="V180" s="47"/>
      <c r="W180" s="47"/>
      <c r="X180" s="47"/>
      <c r="Y180" s="47"/>
      <c r="Z180" s="47"/>
      <c r="AA180" s="47"/>
      <c r="AB180" s="47"/>
      <c r="AC180" s="41"/>
      <c r="AD180" s="41"/>
      <c r="AE180" s="41"/>
      <c r="AF180" s="41"/>
      <c r="AG180" s="41"/>
    </row>
    <row r="181" ht="21.0" customHeight="1">
      <c r="A181" s="1"/>
      <c r="B181" s="40"/>
      <c r="C181" s="41"/>
      <c r="D181" s="42"/>
      <c r="E181" s="43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6"/>
      <c r="R181" s="46"/>
      <c r="S181" s="46"/>
      <c r="T181" s="41"/>
      <c r="U181" s="47"/>
      <c r="V181" s="47"/>
      <c r="W181" s="47"/>
      <c r="X181" s="47"/>
      <c r="Y181" s="47"/>
      <c r="Z181" s="47"/>
      <c r="AA181" s="47"/>
      <c r="AB181" s="47"/>
      <c r="AC181" s="41"/>
      <c r="AD181" s="41"/>
      <c r="AE181" s="41"/>
      <c r="AF181" s="41"/>
      <c r="AG181" s="41"/>
    </row>
    <row r="182" ht="21.0" customHeight="1">
      <c r="A182" s="1"/>
      <c r="B182" s="40"/>
      <c r="C182" s="41"/>
      <c r="D182" s="42"/>
      <c r="E182" s="43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6"/>
      <c r="R182" s="46"/>
      <c r="S182" s="46"/>
      <c r="T182" s="41"/>
      <c r="U182" s="47"/>
      <c r="V182" s="47"/>
      <c r="W182" s="47"/>
      <c r="X182" s="47"/>
      <c r="Y182" s="47"/>
      <c r="Z182" s="47"/>
      <c r="AA182" s="47"/>
      <c r="AB182" s="47"/>
      <c r="AC182" s="41"/>
      <c r="AD182" s="41"/>
      <c r="AE182" s="41"/>
      <c r="AF182" s="41"/>
      <c r="AG182" s="41"/>
    </row>
    <row r="183" ht="21.0" customHeight="1">
      <c r="A183" s="1"/>
      <c r="B183" s="40"/>
      <c r="C183" s="41"/>
      <c r="D183" s="42"/>
      <c r="E183" s="43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6"/>
      <c r="R183" s="46"/>
      <c r="S183" s="46"/>
      <c r="T183" s="41"/>
      <c r="U183" s="47"/>
      <c r="V183" s="47"/>
      <c r="W183" s="47"/>
      <c r="X183" s="47"/>
      <c r="Y183" s="47"/>
      <c r="Z183" s="47"/>
      <c r="AA183" s="47"/>
      <c r="AB183" s="47"/>
      <c r="AC183" s="41"/>
      <c r="AD183" s="41"/>
      <c r="AE183" s="41"/>
      <c r="AF183" s="41"/>
      <c r="AG183" s="41"/>
    </row>
    <row r="184" ht="21.0" customHeight="1">
      <c r="A184" s="1"/>
      <c r="B184" s="40"/>
      <c r="C184" s="41"/>
      <c r="D184" s="42"/>
      <c r="E184" s="43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6"/>
      <c r="R184" s="46"/>
      <c r="S184" s="46"/>
      <c r="T184" s="41"/>
      <c r="U184" s="47"/>
      <c r="V184" s="47"/>
      <c r="W184" s="47"/>
      <c r="X184" s="47"/>
      <c r="Y184" s="47"/>
      <c r="Z184" s="47"/>
      <c r="AA184" s="47"/>
      <c r="AB184" s="47"/>
      <c r="AC184" s="41"/>
      <c r="AD184" s="41"/>
      <c r="AE184" s="41"/>
      <c r="AF184" s="41"/>
      <c r="AG184" s="41"/>
    </row>
    <row r="185" ht="21.0" customHeight="1">
      <c r="A185" s="1"/>
      <c r="B185" s="40"/>
      <c r="C185" s="41"/>
      <c r="D185" s="42"/>
      <c r="E185" s="43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6"/>
      <c r="R185" s="46"/>
      <c r="S185" s="46"/>
      <c r="T185" s="41"/>
      <c r="U185" s="47"/>
      <c r="V185" s="47"/>
      <c r="W185" s="47"/>
      <c r="X185" s="47"/>
      <c r="Y185" s="47"/>
      <c r="Z185" s="47"/>
      <c r="AA185" s="47"/>
      <c r="AB185" s="47"/>
      <c r="AC185" s="41"/>
      <c r="AD185" s="41"/>
      <c r="AE185" s="41"/>
      <c r="AF185" s="41"/>
      <c r="AG185" s="41"/>
    </row>
    <row r="186" ht="21.0" customHeight="1">
      <c r="A186" s="1"/>
      <c r="B186" s="40"/>
      <c r="C186" s="41"/>
      <c r="D186" s="42"/>
      <c r="E186" s="43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6"/>
      <c r="R186" s="46"/>
      <c r="S186" s="46"/>
      <c r="T186" s="41"/>
      <c r="U186" s="47"/>
      <c r="V186" s="47"/>
      <c r="W186" s="47"/>
      <c r="X186" s="47"/>
      <c r="Y186" s="47"/>
      <c r="Z186" s="47"/>
      <c r="AA186" s="47"/>
      <c r="AB186" s="47"/>
      <c r="AC186" s="41"/>
      <c r="AD186" s="41"/>
      <c r="AE186" s="41"/>
      <c r="AF186" s="41"/>
      <c r="AG186" s="41"/>
    </row>
    <row r="187" ht="21.0" customHeight="1">
      <c r="A187" s="1"/>
      <c r="B187" s="40"/>
      <c r="C187" s="41"/>
      <c r="D187" s="42"/>
      <c r="E187" s="43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6"/>
      <c r="R187" s="46"/>
      <c r="S187" s="46"/>
      <c r="T187" s="41"/>
      <c r="U187" s="47"/>
      <c r="V187" s="47"/>
      <c r="W187" s="47"/>
      <c r="X187" s="47"/>
      <c r="Y187" s="47"/>
      <c r="Z187" s="47"/>
      <c r="AA187" s="47"/>
      <c r="AB187" s="47"/>
      <c r="AC187" s="41"/>
      <c r="AD187" s="41"/>
      <c r="AE187" s="41"/>
      <c r="AF187" s="41"/>
      <c r="AG187" s="41"/>
    </row>
    <row r="188" ht="21.0" customHeight="1">
      <c r="A188" s="1"/>
      <c r="B188" s="40"/>
      <c r="C188" s="41"/>
      <c r="D188" s="42"/>
      <c r="E188" s="43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6"/>
      <c r="R188" s="46"/>
      <c r="S188" s="46"/>
      <c r="T188" s="41"/>
      <c r="U188" s="47"/>
      <c r="V188" s="47"/>
      <c r="W188" s="47"/>
      <c r="X188" s="47"/>
      <c r="Y188" s="47"/>
      <c r="Z188" s="47"/>
      <c r="AA188" s="47"/>
      <c r="AB188" s="47"/>
      <c r="AC188" s="41"/>
      <c r="AD188" s="41"/>
      <c r="AE188" s="41"/>
      <c r="AF188" s="41"/>
      <c r="AG188" s="41"/>
    </row>
    <row r="189" ht="21.0" customHeight="1">
      <c r="A189" s="1"/>
      <c r="B189" s="40"/>
      <c r="C189" s="41"/>
      <c r="D189" s="42"/>
      <c r="E189" s="43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6"/>
      <c r="R189" s="46"/>
      <c r="S189" s="46"/>
      <c r="T189" s="41"/>
      <c r="U189" s="47"/>
      <c r="V189" s="47"/>
      <c r="W189" s="47"/>
      <c r="X189" s="47"/>
      <c r="Y189" s="47"/>
      <c r="Z189" s="47"/>
      <c r="AA189" s="47"/>
      <c r="AB189" s="47"/>
      <c r="AC189" s="41"/>
      <c r="AD189" s="41"/>
      <c r="AE189" s="41"/>
      <c r="AF189" s="41"/>
      <c r="AG189" s="41"/>
    </row>
    <row r="190" ht="21.0" customHeight="1">
      <c r="A190" s="1"/>
      <c r="B190" s="40"/>
      <c r="C190" s="41"/>
      <c r="D190" s="42"/>
      <c r="E190" s="43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6"/>
      <c r="R190" s="46"/>
      <c r="S190" s="46"/>
      <c r="T190" s="41"/>
      <c r="U190" s="47"/>
      <c r="V190" s="47"/>
      <c r="W190" s="47"/>
      <c r="X190" s="47"/>
      <c r="Y190" s="47"/>
      <c r="Z190" s="47"/>
      <c r="AA190" s="47"/>
      <c r="AB190" s="47"/>
      <c r="AC190" s="41"/>
      <c r="AD190" s="41"/>
      <c r="AE190" s="41"/>
      <c r="AF190" s="41"/>
      <c r="AG190" s="41"/>
    </row>
    <row r="191" ht="21.0" customHeight="1">
      <c r="A191" s="1"/>
      <c r="B191" s="40"/>
      <c r="C191" s="41"/>
      <c r="D191" s="42"/>
      <c r="E191" s="43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6"/>
      <c r="R191" s="46"/>
      <c r="S191" s="46"/>
      <c r="T191" s="41"/>
      <c r="U191" s="47"/>
      <c r="V191" s="47"/>
      <c r="W191" s="47"/>
      <c r="X191" s="47"/>
      <c r="Y191" s="47"/>
      <c r="Z191" s="47"/>
      <c r="AA191" s="47"/>
      <c r="AB191" s="47"/>
      <c r="AC191" s="41"/>
      <c r="AD191" s="41"/>
      <c r="AE191" s="41"/>
      <c r="AF191" s="41"/>
      <c r="AG191" s="41"/>
    </row>
    <row r="192" ht="21.0" customHeight="1">
      <c r="A192" s="1"/>
      <c r="B192" s="40"/>
      <c r="C192" s="41"/>
      <c r="D192" s="42"/>
      <c r="E192" s="43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6"/>
      <c r="R192" s="46"/>
      <c r="S192" s="46"/>
      <c r="T192" s="41"/>
      <c r="U192" s="47"/>
      <c r="V192" s="47"/>
      <c r="W192" s="47"/>
      <c r="X192" s="47"/>
      <c r="Y192" s="47"/>
      <c r="Z192" s="47"/>
      <c r="AA192" s="47"/>
      <c r="AB192" s="47"/>
      <c r="AC192" s="41"/>
      <c r="AD192" s="41"/>
      <c r="AE192" s="41"/>
      <c r="AF192" s="41"/>
      <c r="AG192" s="41"/>
    </row>
    <row r="193" ht="21.0" customHeight="1">
      <c r="A193" s="1"/>
      <c r="B193" s="40"/>
      <c r="C193" s="41"/>
      <c r="D193" s="42"/>
      <c r="E193" s="43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6"/>
      <c r="R193" s="46"/>
      <c r="S193" s="46"/>
      <c r="T193" s="41"/>
      <c r="U193" s="47"/>
      <c r="V193" s="47"/>
      <c r="W193" s="47"/>
      <c r="X193" s="47"/>
      <c r="Y193" s="47"/>
      <c r="Z193" s="47"/>
      <c r="AA193" s="47"/>
      <c r="AB193" s="47"/>
      <c r="AC193" s="41"/>
      <c r="AD193" s="41"/>
      <c r="AE193" s="41"/>
      <c r="AF193" s="41"/>
      <c r="AG193" s="41"/>
    </row>
    <row r="194" ht="21.0" customHeight="1">
      <c r="A194" s="1"/>
      <c r="B194" s="40"/>
      <c r="C194" s="41"/>
      <c r="D194" s="42"/>
      <c r="E194" s="43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6"/>
      <c r="R194" s="46"/>
      <c r="S194" s="46"/>
      <c r="T194" s="41"/>
      <c r="U194" s="47"/>
      <c r="V194" s="47"/>
      <c r="W194" s="47"/>
      <c r="X194" s="47"/>
      <c r="Y194" s="47"/>
      <c r="Z194" s="47"/>
      <c r="AA194" s="47"/>
      <c r="AB194" s="47"/>
      <c r="AC194" s="41"/>
      <c r="AD194" s="41"/>
      <c r="AE194" s="41"/>
      <c r="AF194" s="41"/>
      <c r="AG194" s="41"/>
    </row>
    <row r="195" ht="21.0" customHeight="1">
      <c r="A195" s="1"/>
      <c r="B195" s="40"/>
      <c r="C195" s="41"/>
      <c r="D195" s="42"/>
      <c r="E195" s="43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6"/>
      <c r="R195" s="46"/>
      <c r="S195" s="46"/>
      <c r="T195" s="41"/>
      <c r="U195" s="47"/>
      <c r="V195" s="47"/>
      <c r="W195" s="47"/>
      <c r="X195" s="47"/>
      <c r="Y195" s="47"/>
      <c r="Z195" s="47"/>
      <c r="AA195" s="47"/>
      <c r="AB195" s="47"/>
      <c r="AC195" s="41"/>
      <c r="AD195" s="41"/>
      <c r="AE195" s="41"/>
      <c r="AF195" s="41"/>
      <c r="AG195" s="41"/>
    </row>
    <row r="196" ht="21.0" customHeight="1">
      <c r="A196" s="1"/>
      <c r="B196" s="40"/>
      <c r="C196" s="41"/>
      <c r="D196" s="42"/>
      <c r="E196" s="43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6"/>
      <c r="R196" s="46"/>
      <c r="S196" s="46"/>
      <c r="T196" s="41"/>
      <c r="U196" s="47"/>
      <c r="V196" s="47"/>
      <c r="W196" s="47"/>
      <c r="X196" s="47"/>
      <c r="Y196" s="47"/>
      <c r="Z196" s="47"/>
      <c r="AA196" s="47"/>
      <c r="AB196" s="47"/>
      <c r="AC196" s="41"/>
      <c r="AD196" s="41"/>
      <c r="AE196" s="41"/>
      <c r="AF196" s="41"/>
      <c r="AG196" s="41"/>
    </row>
    <row r="197" ht="21.0" customHeight="1">
      <c r="A197" s="1"/>
      <c r="B197" s="40"/>
      <c r="C197" s="41"/>
      <c r="D197" s="42"/>
      <c r="E197" s="43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6"/>
      <c r="R197" s="46"/>
      <c r="S197" s="46"/>
      <c r="T197" s="41"/>
      <c r="U197" s="47"/>
      <c r="V197" s="47"/>
      <c r="W197" s="47"/>
      <c r="X197" s="47"/>
      <c r="Y197" s="47"/>
      <c r="Z197" s="47"/>
      <c r="AA197" s="47"/>
      <c r="AB197" s="47"/>
      <c r="AC197" s="41"/>
      <c r="AD197" s="41"/>
      <c r="AE197" s="41"/>
      <c r="AF197" s="41"/>
      <c r="AG197" s="41"/>
    </row>
    <row r="198" ht="21.0" customHeight="1">
      <c r="A198" s="1"/>
      <c r="B198" s="40"/>
      <c r="C198" s="41"/>
      <c r="D198" s="42"/>
      <c r="E198" s="43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6"/>
      <c r="R198" s="46"/>
      <c r="S198" s="46"/>
      <c r="T198" s="41"/>
      <c r="U198" s="47"/>
      <c r="V198" s="47"/>
      <c r="W198" s="47"/>
      <c r="X198" s="47"/>
      <c r="Y198" s="47"/>
      <c r="Z198" s="47"/>
      <c r="AA198" s="47"/>
      <c r="AB198" s="47"/>
      <c r="AC198" s="41"/>
      <c r="AD198" s="41"/>
      <c r="AE198" s="41"/>
      <c r="AF198" s="41"/>
      <c r="AG198" s="41"/>
    </row>
    <row r="199" ht="21.0" customHeight="1">
      <c r="A199" s="1"/>
      <c r="B199" s="40"/>
      <c r="C199" s="41"/>
      <c r="D199" s="42"/>
      <c r="E199" s="43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6"/>
      <c r="R199" s="46"/>
      <c r="S199" s="46"/>
      <c r="T199" s="41"/>
      <c r="U199" s="47"/>
      <c r="V199" s="47"/>
      <c r="W199" s="47"/>
      <c r="X199" s="47"/>
      <c r="Y199" s="47"/>
      <c r="Z199" s="47"/>
      <c r="AA199" s="47"/>
      <c r="AB199" s="47"/>
      <c r="AC199" s="41"/>
      <c r="AD199" s="41"/>
      <c r="AE199" s="41"/>
      <c r="AF199" s="41"/>
      <c r="AG199" s="41"/>
    </row>
    <row r="200" ht="21.0" customHeight="1">
      <c r="A200" s="1"/>
      <c r="B200" s="40"/>
      <c r="C200" s="41"/>
      <c r="D200" s="42"/>
      <c r="E200" s="43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6"/>
      <c r="R200" s="46"/>
      <c r="S200" s="46"/>
      <c r="T200" s="41"/>
      <c r="U200" s="47"/>
      <c r="V200" s="47"/>
      <c r="W200" s="47"/>
      <c r="X200" s="47"/>
      <c r="Y200" s="47"/>
      <c r="Z200" s="47"/>
      <c r="AA200" s="47"/>
      <c r="AB200" s="47"/>
      <c r="AC200" s="41"/>
      <c r="AD200" s="41"/>
      <c r="AE200" s="41"/>
      <c r="AF200" s="41"/>
      <c r="AG200" s="41"/>
    </row>
    <row r="201" ht="21.0" customHeight="1">
      <c r="A201" s="1"/>
      <c r="B201" s="40"/>
      <c r="C201" s="41"/>
      <c r="D201" s="42"/>
      <c r="E201" s="43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6"/>
      <c r="R201" s="46"/>
      <c r="S201" s="46"/>
      <c r="T201" s="41"/>
      <c r="U201" s="47"/>
      <c r="V201" s="47"/>
      <c r="W201" s="47"/>
      <c r="X201" s="47"/>
      <c r="Y201" s="47"/>
      <c r="Z201" s="47"/>
      <c r="AA201" s="47"/>
      <c r="AB201" s="47"/>
      <c r="AC201" s="41"/>
      <c r="AD201" s="41"/>
      <c r="AE201" s="41"/>
      <c r="AF201" s="41"/>
      <c r="AG201" s="41"/>
    </row>
    <row r="202" ht="21.0" customHeight="1">
      <c r="A202" s="1"/>
      <c r="B202" s="40"/>
      <c r="C202" s="41"/>
      <c r="D202" s="42"/>
      <c r="E202" s="43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6"/>
      <c r="R202" s="46"/>
      <c r="S202" s="46"/>
      <c r="T202" s="41"/>
      <c r="U202" s="47"/>
      <c r="V202" s="47"/>
      <c r="W202" s="47"/>
      <c r="X202" s="47"/>
      <c r="Y202" s="47"/>
      <c r="Z202" s="47"/>
      <c r="AA202" s="47"/>
      <c r="AB202" s="47"/>
      <c r="AC202" s="41"/>
      <c r="AD202" s="41"/>
      <c r="AE202" s="41"/>
      <c r="AF202" s="41"/>
      <c r="AG202" s="41"/>
    </row>
    <row r="203" ht="21.0" customHeight="1">
      <c r="A203" s="1"/>
      <c r="B203" s="40"/>
      <c r="C203" s="41"/>
      <c r="D203" s="42"/>
      <c r="E203" s="43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6"/>
      <c r="R203" s="46"/>
      <c r="S203" s="46"/>
      <c r="T203" s="41"/>
      <c r="U203" s="47"/>
      <c r="V203" s="47"/>
      <c r="W203" s="47"/>
      <c r="X203" s="47"/>
      <c r="Y203" s="47"/>
      <c r="Z203" s="47"/>
      <c r="AA203" s="47"/>
      <c r="AB203" s="47"/>
      <c r="AC203" s="41"/>
      <c r="AD203" s="41"/>
      <c r="AE203" s="41"/>
      <c r="AF203" s="41"/>
      <c r="AG203" s="41"/>
    </row>
    <row r="204" ht="21.0" customHeight="1">
      <c r="A204" s="1"/>
      <c r="B204" s="40"/>
      <c r="C204" s="41"/>
      <c r="D204" s="42"/>
      <c r="E204" s="43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6"/>
      <c r="R204" s="46"/>
      <c r="S204" s="46"/>
      <c r="T204" s="41"/>
      <c r="U204" s="47"/>
      <c r="V204" s="47"/>
      <c r="W204" s="47"/>
      <c r="X204" s="47"/>
      <c r="Y204" s="47"/>
      <c r="Z204" s="47"/>
      <c r="AA204" s="47"/>
      <c r="AB204" s="47"/>
      <c r="AC204" s="41"/>
      <c r="AD204" s="41"/>
      <c r="AE204" s="41"/>
      <c r="AF204" s="41"/>
      <c r="AG204" s="41"/>
    </row>
    <row r="205" ht="21.0" customHeight="1">
      <c r="A205" s="1"/>
      <c r="B205" s="40"/>
      <c r="C205" s="41"/>
      <c r="D205" s="42"/>
      <c r="E205" s="43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6"/>
      <c r="R205" s="46"/>
      <c r="S205" s="46"/>
      <c r="T205" s="41"/>
      <c r="U205" s="47"/>
      <c r="V205" s="47"/>
      <c r="W205" s="47"/>
      <c r="X205" s="47"/>
      <c r="Y205" s="47"/>
      <c r="Z205" s="47"/>
      <c r="AA205" s="47"/>
      <c r="AB205" s="47"/>
      <c r="AC205" s="41"/>
      <c r="AD205" s="41"/>
      <c r="AE205" s="41"/>
      <c r="AF205" s="41"/>
      <c r="AG205" s="41"/>
    </row>
    <row r="206" ht="21.0" customHeight="1">
      <c r="A206" s="1"/>
      <c r="B206" s="40"/>
      <c r="C206" s="41"/>
      <c r="D206" s="42"/>
      <c r="E206" s="43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6"/>
      <c r="R206" s="46"/>
      <c r="S206" s="46"/>
      <c r="T206" s="41"/>
      <c r="U206" s="47"/>
      <c r="V206" s="47"/>
      <c r="W206" s="47"/>
      <c r="X206" s="47"/>
      <c r="Y206" s="47"/>
      <c r="Z206" s="47"/>
      <c r="AA206" s="47"/>
      <c r="AB206" s="47"/>
      <c r="AC206" s="41"/>
      <c r="AD206" s="41"/>
      <c r="AE206" s="41"/>
      <c r="AF206" s="41"/>
      <c r="AG206" s="41"/>
    </row>
    <row r="207" ht="21.0" customHeight="1">
      <c r="A207" s="1"/>
      <c r="B207" s="40"/>
      <c r="C207" s="41"/>
      <c r="D207" s="42"/>
      <c r="E207" s="43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6"/>
      <c r="R207" s="46"/>
      <c r="S207" s="46"/>
      <c r="T207" s="41"/>
      <c r="U207" s="47"/>
      <c r="V207" s="47"/>
      <c r="W207" s="47"/>
      <c r="X207" s="47"/>
      <c r="Y207" s="47"/>
      <c r="Z207" s="47"/>
      <c r="AA207" s="47"/>
      <c r="AB207" s="47"/>
      <c r="AC207" s="41"/>
      <c r="AD207" s="41"/>
      <c r="AE207" s="41"/>
      <c r="AF207" s="41"/>
      <c r="AG207" s="41"/>
    </row>
    <row r="208" ht="21.0" customHeight="1">
      <c r="A208" s="1"/>
      <c r="B208" s="40"/>
      <c r="C208" s="41"/>
      <c r="D208" s="42"/>
      <c r="E208" s="43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6"/>
      <c r="R208" s="46"/>
      <c r="S208" s="46"/>
      <c r="T208" s="41"/>
      <c r="U208" s="47"/>
      <c r="V208" s="47"/>
      <c r="W208" s="47"/>
      <c r="X208" s="47"/>
      <c r="Y208" s="47"/>
      <c r="Z208" s="47"/>
      <c r="AA208" s="47"/>
      <c r="AB208" s="47"/>
      <c r="AC208" s="41"/>
      <c r="AD208" s="41"/>
      <c r="AE208" s="41"/>
      <c r="AF208" s="41"/>
      <c r="AG208" s="41"/>
    </row>
    <row r="209" ht="21.0" customHeight="1">
      <c r="A209" s="1"/>
      <c r="B209" s="40"/>
      <c r="C209" s="41"/>
      <c r="D209" s="42"/>
      <c r="E209" s="43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6"/>
      <c r="R209" s="46"/>
      <c r="S209" s="46"/>
      <c r="T209" s="41"/>
      <c r="U209" s="47"/>
      <c r="V209" s="47"/>
      <c r="W209" s="47"/>
      <c r="X209" s="47"/>
      <c r="Y209" s="47"/>
      <c r="Z209" s="47"/>
      <c r="AA209" s="47"/>
      <c r="AB209" s="47"/>
      <c r="AC209" s="41"/>
      <c r="AD209" s="41"/>
      <c r="AE209" s="41"/>
      <c r="AF209" s="41"/>
      <c r="AG209" s="41"/>
    </row>
    <row r="210" ht="21.0" customHeight="1">
      <c r="A210" s="1"/>
      <c r="B210" s="40"/>
      <c r="C210" s="41"/>
      <c r="D210" s="42"/>
      <c r="E210" s="43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6"/>
      <c r="R210" s="46"/>
      <c r="S210" s="46"/>
      <c r="T210" s="41"/>
      <c r="U210" s="47"/>
      <c r="V210" s="47"/>
      <c r="W210" s="47"/>
      <c r="X210" s="47"/>
      <c r="Y210" s="47"/>
      <c r="Z210" s="47"/>
      <c r="AA210" s="47"/>
      <c r="AB210" s="47"/>
      <c r="AC210" s="41"/>
      <c r="AD210" s="41"/>
      <c r="AE210" s="41"/>
      <c r="AF210" s="41"/>
      <c r="AG210" s="41"/>
    </row>
    <row r="211" ht="21.0" customHeight="1">
      <c r="A211" s="1"/>
      <c r="B211" s="40"/>
      <c r="C211" s="41"/>
      <c r="D211" s="42"/>
      <c r="E211" s="43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6"/>
      <c r="R211" s="46"/>
      <c r="S211" s="46"/>
      <c r="T211" s="41"/>
      <c r="U211" s="47"/>
      <c r="V211" s="47"/>
      <c r="W211" s="47"/>
      <c r="X211" s="47"/>
      <c r="Y211" s="47"/>
      <c r="Z211" s="47"/>
      <c r="AA211" s="47"/>
      <c r="AB211" s="47"/>
      <c r="AC211" s="41"/>
      <c r="AD211" s="41"/>
      <c r="AE211" s="41"/>
      <c r="AF211" s="41"/>
      <c r="AG211" s="41"/>
    </row>
    <row r="212" ht="21.0" customHeight="1">
      <c r="A212" s="1"/>
      <c r="B212" s="40"/>
      <c r="C212" s="41"/>
      <c r="D212" s="42"/>
      <c r="E212" s="43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6"/>
      <c r="R212" s="46"/>
      <c r="S212" s="46"/>
      <c r="T212" s="41"/>
      <c r="U212" s="47"/>
      <c r="V212" s="47"/>
      <c r="W212" s="47"/>
      <c r="X212" s="47"/>
      <c r="Y212" s="47"/>
      <c r="Z212" s="47"/>
      <c r="AA212" s="47"/>
      <c r="AB212" s="47"/>
      <c r="AC212" s="41"/>
      <c r="AD212" s="41"/>
      <c r="AE212" s="41"/>
      <c r="AF212" s="41"/>
      <c r="AG212" s="41"/>
    </row>
    <row r="213" ht="21.0" customHeight="1">
      <c r="A213" s="1"/>
      <c r="B213" s="40"/>
      <c r="C213" s="41"/>
      <c r="D213" s="42"/>
      <c r="E213" s="43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6"/>
      <c r="R213" s="46"/>
      <c r="S213" s="46"/>
      <c r="T213" s="41"/>
      <c r="U213" s="47"/>
      <c r="V213" s="47"/>
      <c r="W213" s="47"/>
      <c r="X213" s="47"/>
      <c r="Y213" s="47"/>
      <c r="Z213" s="47"/>
      <c r="AA213" s="47"/>
      <c r="AB213" s="47"/>
      <c r="AC213" s="41"/>
      <c r="AD213" s="41"/>
      <c r="AE213" s="41"/>
      <c r="AF213" s="41"/>
      <c r="AG213" s="41"/>
    </row>
    <row r="214" ht="21.0" customHeight="1">
      <c r="A214" s="1"/>
      <c r="B214" s="40"/>
      <c r="C214" s="41"/>
      <c r="D214" s="42"/>
      <c r="E214" s="43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6"/>
      <c r="R214" s="46"/>
      <c r="S214" s="46"/>
      <c r="T214" s="41"/>
      <c r="U214" s="47"/>
      <c r="V214" s="47"/>
      <c r="W214" s="47"/>
      <c r="X214" s="47"/>
      <c r="Y214" s="47"/>
      <c r="Z214" s="47"/>
      <c r="AA214" s="47"/>
      <c r="AB214" s="47"/>
      <c r="AC214" s="41"/>
      <c r="AD214" s="41"/>
      <c r="AE214" s="41"/>
      <c r="AF214" s="41"/>
      <c r="AG214" s="41"/>
    </row>
    <row r="215" ht="21.0" customHeight="1">
      <c r="A215" s="1"/>
      <c r="B215" s="40"/>
      <c r="C215" s="41"/>
      <c r="D215" s="42"/>
      <c r="E215" s="43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6"/>
      <c r="R215" s="46"/>
      <c r="S215" s="46"/>
      <c r="T215" s="41"/>
      <c r="U215" s="47"/>
      <c r="V215" s="47"/>
      <c r="W215" s="47"/>
      <c r="X215" s="47"/>
      <c r="Y215" s="47"/>
      <c r="Z215" s="47"/>
      <c r="AA215" s="47"/>
      <c r="AB215" s="47"/>
      <c r="AC215" s="41"/>
      <c r="AD215" s="41"/>
      <c r="AE215" s="41"/>
      <c r="AF215" s="41"/>
      <c r="AG215" s="41"/>
    </row>
    <row r="216" ht="21.0" customHeight="1">
      <c r="A216" s="1"/>
      <c r="B216" s="40"/>
      <c r="C216" s="41"/>
      <c r="D216" s="42"/>
      <c r="E216" s="43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6"/>
      <c r="R216" s="46"/>
      <c r="S216" s="46"/>
      <c r="T216" s="41"/>
      <c r="U216" s="47"/>
      <c r="V216" s="47"/>
      <c r="W216" s="47"/>
      <c r="X216" s="47"/>
      <c r="Y216" s="47"/>
      <c r="Z216" s="47"/>
      <c r="AA216" s="47"/>
      <c r="AB216" s="47"/>
      <c r="AC216" s="41"/>
      <c r="AD216" s="41"/>
      <c r="AE216" s="41"/>
      <c r="AF216" s="41"/>
      <c r="AG216" s="41"/>
    </row>
    <row r="217" ht="21.0" customHeight="1">
      <c r="A217" s="1"/>
      <c r="B217" s="40"/>
      <c r="C217" s="41"/>
      <c r="D217" s="42"/>
      <c r="E217" s="43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6"/>
      <c r="R217" s="46"/>
      <c r="S217" s="46"/>
      <c r="T217" s="41"/>
      <c r="U217" s="47"/>
      <c r="V217" s="47"/>
      <c r="W217" s="47"/>
      <c r="X217" s="47"/>
      <c r="Y217" s="47"/>
      <c r="Z217" s="47"/>
      <c r="AA217" s="47"/>
      <c r="AB217" s="47"/>
      <c r="AC217" s="41"/>
      <c r="AD217" s="41"/>
      <c r="AE217" s="41"/>
      <c r="AF217" s="41"/>
      <c r="AG217" s="41"/>
    </row>
    <row r="218" ht="21.0" customHeight="1">
      <c r="A218" s="1"/>
      <c r="B218" s="40"/>
      <c r="C218" s="41"/>
      <c r="D218" s="42"/>
      <c r="E218" s="43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6"/>
      <c r="R218" s="46"/>
      <c r="S218" s="46"/>
      <c r="T218" s="41"/>
      <c r="U218" s="47"/>
      <c r="V218" s="47"/>
      <c r="W218" s="47"/>
      <c r="X218" s="47"/>
      <c r="Y218" s="47"/>
      <c r="Z218" s="47"/>
      <c r="AA218" s="47"/>
      <c r="AB218" s="47"/>
      <c r="AC218" s="41"/>
      <c r="AD218" s="41"/>
      <c r="AE218" s="41"/>
      <c r="AF218" s="41"/>
      <c r="AG218" s="41"/>
    </row>
    <row r="219" ht="21.0" customHeight="1">
      <c r="A219" s="1"/>
      <c r="B219" s="40"/>
      <c r="C219" s="41"/>
      <c r="D219" s="42"/>
      <c r="E219" s="43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6"/>
      <c r="R219" s="46"/>
      <c r="S219" s="46"/>
      <c r="T219" s="41"/>
      <c r="U219" s="47"/>
      <c r="V219" s="47"/>
      <c r="W219" s="47"/>
      <c r="X219" s="47"/>
      <c r="Y219" s="47"/>
      <c r="Z219" s="47"/>
      <c r="AA219" s="47"/>
      <c r="AB219" s="47"/>
      <c r="AC219" s="41"/>
      <c r="AD219" s="41"/>
      <c r="AE219" s="41"/>
      <c r="AF219" s="41"/>
      <c r="AG219" s="41"/>
    </row>
    <row r="220" ht="21.0" customHeight="1">
      <c r="A220" s="1"/>
      <c r="B220" s="40"/>
      <c r="C220" s="41"/>
      <c r="D220" s="42"/>
      <c r="E220" s="43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6"/>
      <c r="R220" s="46"/>
      <c r="S220" s="46"/>
      <c r="T220" s="41"/>
      <c r="U220" s="47"/>
      <c r="V220" s="47"/>
      <c r="W220" s="47"/>
      <c r="X220" s="47"/>
      <c r="Y220" s="47"/>
      <c r="Z220" s="47"/>
      <c r="AA220" s="47"/>
      <c r="AB220" s="47"/>
      <c r="AC220" s="41"/>
      <c r="AD220" s="41"/>
      <c r="AE220" s="41"/>
      <c r="AF220" s="41"/>
      <c r="AG220" s="41"/>
    </row>
    <row r="221" ht="21.0" customHeight="1">
      <c r="A221" s="1"/>
      <c r="B221" s="40"/>
      <c r="C221" s="41"/>
      <c r="D221" s="42"/>
      <c r="E221" s="43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6"/>
      <c r="R221" s="46"/>
      <c r="S221" s="46"/>
      <c r="T221" s="41"/>
      <c r="U221" s="47"/>
      <c r="V221" s="47"/>
      <c r="W221" s="47"/>
      <c r="X221" s="47"/>
      <c r="Y221" s="47"/>
      <c r="Z221" s="47"/>
      <c r="AA221" s="47"/>
      <c r="AB221" s="47"/>
      <c r="AC221" s="41"/>
      <c r="AD221" s="41"/>
      <c r="AE221" s="41"/>
      <c r="AF221" s="41"/>
      <c r="AG221" s="41"/>
    </row>
    <row r="222" ht="21.0" customHeight="1">
      <c r="A222" s="1"/>
      <c r="B222" s="40"/>
      <c r="C222" s="41"/>
      <c r="D222" s="42"/>
      <c r="E222" s="43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6"/>
      <c r="R222" s="46"/>
      <c r="S222" s="46"/>
      <c r="T222" s="41"/>
      <c r="U222" s="47"/>
      <c r="V222" s="47"/>
      <c r="W222" s="47"/>
      <c r="X222" s="47"/>
      <c r="Y222" s="47"/>
      <c r="Z222" s="47"/>
      <c r="AA222" s="47"/>
      <c r="AB222" s="47"/>
      <c r="AC222" s="41"/>
      <c r="AD222" s="41"/>
      <c r="AE222" s="41"/>
      <c r="AF222" s="41"/>
      <c r="AG222" s="41"/>
    </row>
    <row r="223" ht="21.0" customHeight="1">
      <c r="A223" s="1"/>
      <c r="B223" s="40"/>
      <c r="C223" s="41"/>
      <c r="D223" s="42"/>
      <c r="E223" s="43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6"/>
      <c r="R223" s="46"/>
      <c r="S223" s="46"/>
      <c r="T223" s="41"/>
      <c r="U223" s="47"/>
      <c r="V223" s="47"/>
      <c r="W223" s="47"/>
      <c r="X223" s="47"/>
      <c r="Y223" s="47"/>
      <c r="Z223" s="47"/>
      <c r="AA223" s="47"/>
      <c r="AB223" s="47"/>
      <c r="AC223" s="41"/>
      <c r="AD223" s="41"/>
      <c r="AE223" s="41"/>
      <c r="AF223" s="41"/>
      <c r="AG223" s="41"/>
    </row>
    <row r="224" ht="21.0" customHeight="1">
      <c r="A224" s="1"/>
      <c r="B224" s="40"/>
      <c r="C224" s="41"/>
      <c r="D224" s="42"/>
      <c r="E224" s="43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6"/>
      <c r="R224" s="46"/>
      <c r="S224" s="46"/>
      <c r="T224" s="41"/>
      <c r="U224" s="47"/>
      <c r="V224" s="47"/>
      <c r="W224" s="47"/>
      <c r="X224" s="47"/>
      <c r="Y224" s="47"/>
      <c r="Z224" s="47"/>
      <c r="AA224" s="47"/>
      <c r="AB224" s="47"/>
      <c r="AC224" s="41"/>
      <c r="AD224" s="41"/>
      <c r="AE224" s="41"/>
      <c r="AF224" s="41"/>
      <c r="AG224" s="41"/>
    </row>
    <row r="225" ht="21.0" customHeight="1">
      <c r="A225" s="1"/>
      <c r="B225" s="40"/>
      <c r="C225" s="41"/>
      <c r="D225" s="42"/>
      <c r="E225" s="43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6"/>
      <c r="R225" s="46"/>
      <c r="S225" s="46"/>
      <c r="T225" s="41"/>
      <c r="U225" s="47"/>
      <c r="V225" s="47"/>
      <c r="W225" s="47"/>
      <c r="X225" s="47"/>
      <c r="Y225" s="47"/>
      <c r="Z225" s="47"/>
      <c r="AA225" s="47"/>
      <c r="AB225" s="47"/>
      <c r="AC225" s="41"/>
      <c r="AD225" s="41"/>
      <c r="AE225" s="41"/>
      <c r="AF225" s="41"/>
      <c r="AG225" s="41"/>
    </row>
    <row r="226" ht="21.0" customHeight="1">
      <c r="A226" s="1"/>
      <c r="B226" s="40"/>
      <c r="C226" s="41"/>
      <c r="D226" s="42"/>
      <c r="E226" s="43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6"/>
      <c r="R226" s="46"/>
      <c r="S226" s="46"/>
      <c r="T226" s="41"/>
      <c r="U226" s="47"/>
      <c r="V226" s="47"/>
      <c r="W226" s="47"/>
      <c r="X226" s="47"/>
      <c r="Y226" s="47"/>
      <c r="Z226" s="47"/>
      <c r="AA226" s="47"/>
      <c r="AB226" s="47"/>
      <c r="AC226" s="41"/>
      <c r="AD226" s="41"/>
      <c r="AE226" s="41"/>
      <c r="AF226" s="41"/>
      <c r="AG226" s="41"/>
    </row>
    <row r="227" ht="21.0" customHeight="1">
      <c r="A227" s="1"/>
      <c r="B227" s="40"/>
      <c r="C227" s="41"/>
      <c r="D227" s="42"/>
      <c r="E227" s="43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6"/>
      <c r="R227" s="46"/>
      <c r="S227" s="46"/>
      <c r="T227" s="41"/>
      <c r="U227" s="47"/>
      <c r="V227" s="47"/>
      <c r="W227" s="47"/>
      <c r="X227" s="47"/>
      <c r="Y227" s="47"/>
      <c r="Z227" s="47"/>
      <c r="AA227" s="47"/>
      <c r="AB227" s="47"/>
      <c r="AC227" s="41"/>
      <c r="AD227" s="41"/>
      <c r="AE227" s="41"/>
      <c r="AF227" s="41"/>
      <c r="AG227" s="41"/>
    </row>
    <row r="228" ht="21.0" customHeight="1">
      <c r="A228" s="1"/>
      <c r="B228" s="40"/>
      <c r="C228" s="41"/>
      <c r="D228" s="42"/>
      <c r="E228" s="43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6"/>
      <c r="R228" s="46"/>
      <c r="S228" s="46"/>
      <c r="T228" s="41"/>
      <c r="U228" s="47"/>
      <c r="V228" s="47"/>
      <c r="W228" s="47"/>
      <c r="X228" s="47"/>
      <c r="Y228" s="47"/>
      <c r="Z228" s="47"/>
      <c r="AA228" s="47"/>
      <c r="AB228" s="47"/>
      <c r="AC228" s="41"/>
      <c r="AD228" s="41"/>
      <c r="AE228" s="41"/>
      <c r="AF228" s="41"/>
      <c r="AG228" s="41"/>
    </row>
    <row r="229" ht="21.0" customHeight="1">
      <c r="A229" s="1"/>
      <c r="B229" s="40"/>
      <c r="C229" s="41"/>
      <c r="D229" s="42"/>
      <c r="E229" s="43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6"/>
      <c r="R229" s="46"/>
      <c r="S229" s="46"/>
      <c r="T229" s="41"/>
      <c r="U229" s="47"/>
      <c r="V229" s="47"/>
      <c r="W229" s="47"/>
      <c r="X229" s="47"/>
      <c r="Y229" s="47"/>
      <c r="Z229" s="47"/>
      <c r="AA229" s="47"/>
      <c r="AB229" s="47"/>
      <c r="AC229" s="41"/>
      <c r="AD229" s="41"/>
      <c r="AE229" s="41"/>
      <c r="AF229" s="41"/>
      <c r="AG229" s="41"/>
    </row>
    <row r="230" ht="21.0" customHeight="1">
      <c r="A230" s="1"/>
      <c r="B230" s="40"/>
      <c r="C230" s="41"/>
      <c r="D230" s="42"/>
      <c r="E230" s="43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6"/>
      <c r="R230" s="46"/>
      <c r="S230" s="46"/>
      <c r="T230" s="41"/>
      <c r="U230" s="47"/>
      <c r="V230" s="47"/>
      <c r="W230" s="47"/>
      <c r="X230" s="47"/>
      <c r="Y230" s="47"/>
      <c r="Z230" s="47"/>
      <c r="AA230" s="47"/>
      <c r="AB230" s="47"/>
      <c r="AC230" s="41"/>
      <c r="AD230" s="41"/>
      <c r="AE230" s="41"/>
      <c r="AF230" s="41"/>
      <c r="AG230" s="41"/>
    </row>
    <row r="231" ht="21.0" customHeight="1">
      <c r="A231" s="1"/>
      <c r="B231" s="40"/>
      <c r="C231" s="41"/>
      <c r="D231" s="42"/>
      <c r="E231" s="43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6"/>
      <c r="R231" s="46"/>
      <c r="S231" s="46"/>
      <c r="T231" s="41"/>
      <c r="U231" s="47"/>
      <c r="V231" s="47"/>
      <c r="W231" s="47"/>
      <c r="X231" s="47"/>
      <c r="Y231" s="47"/>
      <c r="Z231" s="47"/>
      <c r="AA231" s="47"/>
      <c r="AB231" s="47"/>
      <c r="AC231" s="41"/>
      <c r="AD231" s="41"/>
      <c r="AE231" s="41"/>
      <c r="AF231" s="41"/>
      <c r="AG231" s="41"/>
    </row>
    <row r="232" ht="21.0" customHeight="1">
      <c r="A232" s="1"/>
      <c r="B232" s="40"/>
      <c r="C232" s="41"/>
      <c r="D232" s="42"/>
      <c r="E232" s="43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6"/>
      <c r="R232" s="46"/>
      <c r="S232" s="46"/>
      <c r="T232" s="41"/>
      <c r="U232" s="47"/>
      <c r="V232" s="47"/>
      <c r="W232" s="47"/>
      <c r="X232" s="47"/>
      <c r="Y232" s="47"/>
      <c r="Z232" s="47"/>
      <c r="AA232" s="47"/>
      <c r="AB232" s="47"/>
      <c r="AC232" s="41"/>
      <c r="AD232" s="41"/>
      <c r="AE232" s="41"/>
      <c r="AF232" s="41"/>
      <c r="AG232" s="41"/>
    </row>
    <row r="233" ht="21.0" customHeight="1">
      <c r="A233" s="1"/>
      <c r="B233" s="40"/>
      <c r="C233" s="41"/>
      <c r="D233" s="42"/>
      <c r="E233" s="43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6"/>
      <c r="R233" s="46"/>
      <c r="S233" s="46"/>
      <c r="T233" s="41"/>
      <c r="U233" s="47"/>
      <c r="V233" s="47"/>
      <c r="W233" s="47"/>
      <c r="X233" s="47"/>
      <c r="Y233" s="47"/>
      <c r="Z233" s="47"/>
      <c r="AA233" s="47"/>
      <c r="AB233" s="47"/>
      <c r="AC233" s="41"/>
      <c r="AD233" s="41"/>
      <c r="AE233" s="41"/>
      <c r="AF233" s="41"/>
      <c r="AG233" s="41"/>
    </row>
    <row r="234" ht="21.0" customHeight="1">
      <c r="A234" s="1"/>
      <c r="B234" s="40"/>
      <c r="C234" s="41"/>
      <c r="D234" s="42"/>
      <c r="E234" s="43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6"/>
      <c r="R234" s="46"/>
      <c r="S234" s="46"/>
      <c r="T234" s="41"/>
      <c r="U234" s="47"/>
      <c r="V234" s="47"/>
      <c r="W234" s="47"/>
      <c r="X234" s="47"/>
      <c r="Y234" s="47"/>
      <c r="Z234" s="47"/>
      <c r="AA234" s="47"/>
      <c r="AB234" s="47"/>
      <c r="AC234" s="41"/>
      <c r="AD234" s="41"/>
      <c r="AE234" s="41"/>
      <c r="AF234" s="41"/>
      <c r="AG234" s="41"/>
    </row>
    <row r="235" ht="21.0" customHeight="1">
      <c r="A235" s="1"/>
      <c r="B235" s="40"/>
      <c r="C235" s="41"/>
      <c r="D235" s="42"/>
      <c r="E235" s="43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6"/>
      <c r="R235" s="46"/>
      <c r="S235" s="46"/>
      <c r="T235" s="41"/>
      <c r="U235" s="47"/>
      <c r="V235" s="47"/>
      <c r="W235" s="47"/>
      <c r="X235" s="47"/>
      <c r="Y235" s="47"/>
      <c r="Z235" s="47"/>
      <c r="AA235" s="47"/>
      <c r="AB235" s="47"/>
      <c r="AC235" s="41"/>
      <c r="AD235" s="41"/>
      <c r="AE235" s="41"/>
      <c r="AF235" s="41"/>
      <c r="AG235" s="41"/>
    </row>
    <row r="236" ht="21.0" customHeight="1">
      <c r="A236" s="1"/>
      <c r="B236" s="40"/>
      <c r="C236" s="41"/>
      <c r="D236" s="42"/>
      <c r="E236" s="43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6"/>
      <c r="R236" s="46"/>
      <c r="S236" s="46"/>
      <c r="T236" s="41"/>
      <c r="U236" s="47"/>
      <c r="V236" s="47"/>
      <c r="W236" s="47"/>
      <c r="X236" s="47"/>
      <c r="Y236" s="47"/>
      <c r="Z236" s="47"/>
      <c r="AA236" s="47"/>
      <c r="AB236" s="47"/>
      <c r="AC236" s="41"/>
      <c r="AD236" s="41"/>
      <c r="AE236" s="41"/>
      <c r="AF236" s="41"/>
      <c r="AG236" s="41"/>
    </row>
    <row r="237" ht="21.0" customHeight="1">
      <c r="A237" s="1"/>
      <c r="B237" s="40"/>
      <c r="C237" s="41"/>
      <c r="D237" s="42"/>
      <c r="E237" s="43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6"/>
      <c r="R237" s="46"/>
      <c r="S237" s="46"/>
      <c r="T237" s="41"/>
      <c r="U237" s="47"/>
      <c r="V237" s="47"/>
      <c r="W237" s="47"/>
      <c r="X237" s="47"/>
      <c r="Y237" s="47"/>
      <c r="Z237" s="47"/>
      <c r="AA237" s="47"/>
      <c r="AB237" s="47"/>
      <c r="AC237" s="41"/>
      <c r="AD237" s="41"/>
      <c r="AE237" s="41"/>
      <c r="AF237" s="41"/>
      <c r="AG237" s="41"/>
    </row>
    <row r="238" ht="21.0" customHeight="1">
      <c r="A238" s="1"/>
      <c r="B238" s="40"/>
      <c r="C238" s="41"/>
      <c r="D238" s="42"/>
      <c r="E238" s="43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6"/>
      <c r="R238" s="46"/>
      <c r="S238" s="46"/>
      <c r="T238" s="41"/>
      <c r="U238" s="47"/>
      <c r="V238" s="47"/>
      <c r="W238" s="47"/>
      <c r="X238" s="47"/>
      <c r="Y238" s="47"/>
      <c r="Z238" s="47"/>
      <c r="AA238" s="47"/>
      <c r="AB238" s="47"/>
      <c r="AC238" s="41"/>
      <c r="AD238" s="41"/>
      <c r="AE238" s="41"/>
      <c r="AF238" s="41"/>
      <c r="AG238" s="41"/>
    </row>
    <row r="239" ht="21.0" customHeight="1">
      <c r="A239" s="1"/>
      <c r="B239" s="40"/>
      <c r="C239" s="41"/>
      <c r="D239" s="42"/>
      <c r="E239" s="43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6"/>
      <c r="R239" s="46"/>
      <c r="S239" s="46"/>
      <c r="T239" s="41"/>
      <c r="U239" s="47"/>
      <c r="V239" s="47"/>
      <c r="W239" s="47"/>
      <c r="X239" s="47"/>
      <c r="Y239" s="47"/>
      <c r="Z239" s="47"/>
      <c r="AA239" s="47"/>
      <c r="AB239" s="47"/>
      <c r="AC239" s="41"/>
      <c r="AD239" s="41"/>
      <c r="AE239" s="41"/>
      <c r="AF239" s="41"/>
      <c r="AG239" s="41"/>
    </row>
    <row r="240" ht="21.0" customHeight="1">
      <c r="A240" s="1"/>
      <c r="B240" s="40"/>
      <c r="C240" s="41"/>
      <c r="D240" s="42"/>
      <c r="E240" s="43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6"/>
      <c r="R240" s="46"/>
      <c r="S240" s="46"/>
      <c r="T240" s="41"/>
      <c r="U240" s="47"/>
      <c r="V240" s="47"/>
      <c r="W240" s="47"/>
      <c r="X240" s="47"/>
      <c r="Y240" s="47"/>
      <c r="Z240" s="47"/>
      <c r="AA240" s="47"/>
      <c r="AB240" s="47"/>
      <c r="AC240" s="41"/>
      <c r="AD240" s="41"/>
      <c r="AE240" s="41"/>
      <c r="AF240" s="41"/>
      <c r="AG240" s="41"/>
    </row>
    <row r="241" ht="21.0" customHeight="1">
      <c r="A241" s="1"/>
      <c r="B241" s="40"/>
      <c r="C241" s="41"/>
      <c r="D241" s="42"/>
      <c r="E241" s="43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6"/>
      <c r="R241" s="46"/>
      <c r="S241" s="46"/>
      <c r="T241" s="41"/>
      <c r="U241" s="47"/>
      <c r="V241" s="47"/>
      <c r="W241" s="47"/>
      <c r="X241" s="47"/>
      <c r="Y241" s="47"/>
      <c r="Z241" s="47"/>
      <c r="AA241" s="47"/>
      <c r="AB241" s="47"/>
      <c r="AC241" s="41"/>
      <c r="AD241" s="41"/>
      <c r="AE241" s="41"/>
      <c r="AF241" s="41"/>
      <c r="AG241" s="41"/>
    </row>
    <row r="242" ht="21.0" customHeight="1">
      <c r="A242" s="1"/>
      <c r="B242" s="40"/>
      <c r="C242" s="41"/>
      <c r="D242" s="42"/>
      <c r="E242" s="4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6"/>
      <c r="R242" s="46"/>
      <c r="S242" s="46"/>
      <c r="T242" s="41"/>
      <c r="U242" s="47"/>
      <c r="V242" s="47"/>
      <c r="W242" s="47"/>
      <c r="X242" s="47"/>
      <c r="Y242" s="47"/>
      <c r="Z242" s="47"/>
      <c r="AA242" s="47"/>
      <c r="AB242" s="47"/>
      <c r="AC242" s="41"/>
      <c r="AD242" s="41"/>
      <c r="AE242" s="41"/>
      <c r="AF242" s="41"/>
      <c r="AG242" s="41"/>
    </row>
    <row r="243" ht="21.0" customHeight="1">
      <c r="A243" s="1"/>
      <c r="B243" s="40"/>
      <c r="C243" s="41"/>
      <c r="D243" s="42"/>
      <c r="E243" s="4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6"/>
      <c r="R243" s="46"/>
      <c r="S243" s="46"/>
      <c r="T243" s="41"/>
      <c r="U243" s="47"/>
      <c r="V243" s="47"/>
      <c r="W243" s="47"/>
      <c r="X243" s="47"/>
      <c r="Y243" s="47"/>
      <c r="Z243" s="47"/>
      <c r="AA243" s="47"/>
      <c r="AB243" s="47"/>
      <c r="AC243" s="41"/>
      <c r="AD243" s="41"/>
      <c r="AE243" s="41"/>
      <c r="AF243" s="41"/>
      <c r="AG243" s="41"/>
    </row>
    <row r="244" ht="21.0" customHeight="1">
      <c r="A244" s="1"/>
      <c r="B244" s="40"/>
      <c r="C244" s="41"/>
      <c r="D244" s="42"/>
      <c r="E244" s="43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6"/>
      <c r="R244" s="46"/>
      <c r="S244" s="46"/>
      <c r="T244" s="41"/>
      <c r="U244" s="47"/>
      <c r="V244" s="47"/>
      <c r="W244" s="47"/>
      <c r="X244" s="47"/>
      <c r="Y244" s="47"/>
      <c r="Z244" s="47"/>
      <c r="AA244" s="47"/>
      <c r="AB244" s="47"/>
      <c r="AC244" s="41"/>
      <c r="AD244" s="41"/>
      <c r="AE244" s="41"/>
      <c r="AF244" s="41"/>
      <c r="AG244" s="41"/>
    </row>
    <row r="245" ht="21.0" customHeight="1">
      <c r="A245" s="1"/>
      <c r="B245" s="40"/>
      <c r="C245" s="41"/>
      <c r="D245" s="42"/>
      <c r="E245" s="43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6"/>
      <c r="R245" s="46"/>
      <c r="S245" s="46"/>
      <c r="T245" s="41"/>
      <c r="U245" s="47"/>
      <c r="V245" s="47"/>
      <c r="W245" s="47"/>
      <c r="X245" s="47"/>
      <c r="Y245" s="47"/>
      <c r="Z245" s="47"/>
      <c r="AA245" s="47"/>
      <c r="AB245" s="47"/>
      <c r="AC245" s="41"/>
      <c r="AD245" s="41"/>
      <c r="AE245" s="41"/>
      <c r="AF245" s="41"/>
      <c r="AG245" s="41"/>
    </row>
    <row r="246" ht="21.0" customHeight="1">
      <c r="A246" s="1"/>
      <c r="B246" s="40"/>
      <c r="C246" s="41"/>
      <c r="D246" s="42"/>
      <c r="E246" s="43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6"/>
      <c r="R246" s="46"/>
      <c r="S246" s="46"/>
      <c r="T246" s="41"/>
      <c r="U246" s="47"/>
      <c r="V246" s="47"/>
      <c r="W246" s="47"/>
      <c r="X246" s="47"/>
      <c r="Y246" s="47"/>
      <c r="Z246" s="47"/>
      <c r="AA246" s="47"/>
      <c r="AB246" s="47"/>
      <c r="AC246" s="41"/>
      <c r="AD246" s="41"/>
      <c r="AE246" s="41"/>
      <c r="AF246" s="41"/>
      <c r="AG246" s="41"/>
    </row>
    <row r="247" ht="21.0" customHeight="1">
      <c r="A247" s="1"/>
      <c r="B247" s="40"/>
      <c r="C247" s="41"/>
      <c r="D247" s="42"/>
      <c r="E247" s="43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6"/>
      <c r="R247" s="46"/>
      <c r="S247" s="46"/>
      <c r="T247" s="41"/>
      <c r="U247" s="47"/>
      <c r="V247" s="47"/>
      <c r="W247" s="47"/>
      <c r="X247" s="47"/>
      <c r="Y247" s="47"/>
      <c r="Z247" s="47"/>
      <c r="AA247" s="47"/>
      <c r="AB247" s="47"/>
      <c r="AC247" s="41"/>
      <c r="AD247" s="41"/>
      <c r="AE247" s="41"/>
      <c r="AF247" s="41"/>
      <c r="AG247" s="41"/>
    </row>
    <row r="248" ht="21.0" customHeight="1">
      <c r="A248" s="1"/>
      <c r="B248" s="40"/>
      <c r="C248" s="41"/>
      <c r="D248" s="42"/>
      <c r="E248" s="43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6"/>
      <c r="R248" s="46"/>
      <c r="S248" s="46"/>
      <c r="T248" s="41"/>
      <c r="U248" s="47"/>
      <c r="V248" s="47"/>
      <c r="W248" s="47"/>
      <c r="X248" s="47"/>
      <c r="Y248" s="47"/>
      <c r="Z248" s="47"/>
      <c r="AA248" s="47"/>
      <c r="AB248" s="47"/>
      <c r="AC248" s="41"/>
      <c r="AD248" s="41"/>
      <c r="AE248" s="41"/>
      <c r="AF248" s="41"/>
      <c r="AG248" s="41"/>
    </row>
    <row r="249" ht="21.0" customHeight="1">
      <c r="A249" s="1"/>
      <c r="B249" s="40"/>
      <c r="C249" s="41"/>
      <c r="D249" s="42"/>
      <c r="E249" s="43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6"/>
      <c r="R249" s="46"/>
      <c r="S249" s="46"/>
      <c r="T249" s="41"/>
      <c r="U249" s="47"/>
      <c r="V249" s="47"/>
      <c r="W249" s="47"/>
      <c r="X249" s="47"/>
      <c r="Y249" s="47"/>
      <c r="Z249" s="47"/>
      <c r="AA249" s="47"/>
      <c r="AB249" s="47"/>
      <c r="AC249" s="41"/>
      <c r="AD249" s="41"/>
      <c r="AE249" s="41"/>
      <c r="AF249" s="41"/>
      <c r="AG249" s="41"/>
    </row>
    <row r="250" ht="21.0" customHeight="1">
      <c r="A250" s="1"/>
      <c r="B250" s="40"/>
      <c r="C250" s="41"/>
      <c r="D250" s="42"/>
      <c r="E250" s="43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6"/>
      <c r="R250" s="46"/>
      <c r="S250" s="46"/>
      <c r="T250" s="41"/>
      <c r="U250" s="47"/>
      <c r="V250" s="47"/>
      <c r="W250" s="47"/>
      <c r="X250" s="47"/>
      <c r="Y250" s="47"/>
      <c r="Z250" s="47"/>
      <c r="AA250" s="47"/>
      <c r="AB250" s="47"/>
      <c r="AC250" s="41"/>
      <c r="AD250" s="41"/>
      <c r="AE250" s="41"/>
      <c r="AF250" s="41"/>
      <c r="AG250" s="41"/>
    </row>
    <row r="251" ht="21.0" customHeight="1">
      <c r="A251" s="1"/>
      <c r="B251" s="40"/>
      <c r="C251" s="41"/>
      <c r="D251" s="42"/>
      <c r="E251" s="43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6"/>
      <c r="R251" s="46"/>
      <c r="S251" s="46"/>
      <c r="T251" s="41"/>
      <c r="U251" s="47"/>
      <c r="V251" s="47"/>
      <c r="W251" s="47"/>
      <c r="X251" s="47"/>
      <c r="Y251" s="47"/>
      <c r="Z251" s="47"/>
      <c r="AA251" s="47"/>
      <c r="AB251" s="47"/>
      <c r="AC251" s="41"/>
      <c r="AD251" s="41"/>
      <c r="AE251" s="41"/>
      <c r="AF251" s="41"/>
      <c r="AG251" s="41"/>
    </row>
    <row r="252" ht="21.0" customHeight="1">
      <c r="A252" s="1"/>
      <c r="B252" s="40"/>
      <c r="C252" s="41"/>
      <c r="D252" s="42"/>
      <c r="E252" s="43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6"/>
      <c r="R252" s="46"/>
      <c r="S252" s="46"/>
      <c r="T252" s="41"/>
      <c r="U252" s="47"/>
      <c r="V252" s="47"/>
      <c r="W252" s="47"/>
      <c r="X252" s="47"/>
      <c r="Y252" s="47"/>
      <c r="Z252" s="47"/>
      <c r="AA252" s="47"/>
      <c r="AB252" s="47"/>
      <c r="AC252" s="41"/>
      <c r="AD252" s="41"/>
      <c r="AE252" s="41"/>
      <c r="AF252" s="41"/>
      <c r="AG252" s="41"/>
    </row>
    <row r="253" ht="21.0" customHeight="1">
      <c r="A253" s="1"/>
      <c r="B253" s="40"/>
      <c r="C253" s="41"/>
      <c r="D253" s="42"/>
      <c r="E253" s="43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6"/>
      <c r="R253" s="46"/>
      <c r="S253" s="46"/>
      <c r="T253" s="41"/>
      <c r="U253" s="47"/>
      <c r="V253" s="47"/>
      <c r="W253" s="47"/>
      <c r="X253" s="47"/>
      <c r="Y253" s="47"/>
      <c r="Z253" s="47"/>
      <c r="AA253" s="47"/>
      <c r="AB253" s="47"/>
      <c r="AC253" s="41"/>
      <c r="AD253" s="41"/>
      <c r="AE253" s="41"/>
      <c r="AF253" s="41"/>
      <c r="AG253" s="41"/>
    </row>
    <row r="254" ht="21.0" customHeight="1">
      <c r="A254" s="1"/>
      <c r="B254" s="40"/>
      <c r="C254" s="41"/>
      <c r="D254" s="42"/>
      <c r="E254" s="43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6"/>
      <c r="R254" s="46"/>
      <c r="S254" s="46"/>
      <c r="T254" s="41"/>
      <c r="U254" s="47"/>
      <c r="V254" s="47"/>
      <c r="W254" s="47"/>
      <c r="X254" s="47"/>
      <c r="Y254" s="47"/>
      <c r="Z254" s="47"/>
      <c r="AA254" s="47"/>
      <c r="AB254" s="47"/>
      <c r="AC254" s="41"/>
      <c r="AD254" s="41"/>
      <c r="AE254" s="41"/>
      <c r="AF254" s="41"/>
      <c r="AG254" s="41"/>
    </row>
    <row r="255" ht="21.0" customHeight="1">
      <c r="A255" s="1"/>
      <c r="B255" s="40"/>
      <c r="C255" s="41"/>
      <c r="D255" s="42"/>
      <c r="E255" s="43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6"/>
      <c r="R255" s="46"/>
      <c r="S255" s="46"/>
      <c r="T255" s="41"/>
      <c r="U255" s="47"/>
      <c r="V255" s="47"/>
      <c r="W255" s="47"/>
      <c r="X255" s="47"/>
      <c r="Y255" s="47"/>
      <c r="Z255" s="47"/>
      <c r="AA255" s="47"/>
      <c r="AB255" s="47"/>
      <c r="AC255" s="41"/>
      <c r="AD255" s="41"/>
      <c r="AE255" s="41"/>
      <c r="AF255" s="41"/>
      <c r="AG255" s="41"/>
    </row>
    <row r="256" ht="21.0" customHeight="1">
      <c r="A256" s="1"/>
      <c r="B256" s="40"/>
      <c r="C256" s="41"/>
      <c r="D256" s="42"/>
      <c r="E256" s="43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6"/>
      <c r="R256" s="46"/>
      <c r="S256" s="46"/>
      <c r="T256" s="41"/>
      <c r="U256" s="47"/>
      <c r="V256" s="47"/>
      <c r="W256" s="47"/>
      <c r="X256" s="47"/>
      <c r="Y256" s="47"/>
      <c r="Z256" s="47"/>
      <c r="AA256" s="47"/>
      <c r="AB256" s="47"/>
      <c r="AC256" s="41"/>
      <c r="AD256" s="41"/>
      <c r="AE256" s="41"/>
      <c r="AF256" s="41"/>
      <c r="AG256" s="41"/>
    </row>
    <row r="257" ht="21.0" customHeight="1">
      <c r="A257" s="1"/>
      <c r="B257" s="40"/>
      <c r="C257" s="41"/>
      <c r="D257" s="42"/>
      <c r="E257" s="43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6"/>
      <c r="R257" s="46"/>
      <c r="S257" s="46"/>
      <c r="T257" s="41"/>
      <c r="U257" s="47"/>
      <c r="V257" s="47"/>
      <c r="W257" s="47"/>
      <c r="X257" s="47"/>
      <c r="Y257" s="47"/>
      <c r="Z257" s="47"/>
      <c r="AA257" s="47"/>
      <c r="AB257" s="47"/>
      <c r="AC257" s="41"/>
      <c r="AD257" s="41"/>
      <c r="AE257" s="41"/>
      <c r="AF257" s="41"/>
      <c r="AG257" s="41"/>
    </row>
    <row r="258" ht="21.0" customHeight="1">
      <c r="A258" s="1"/>
      <c r="B258" s="40"/>
      <c r="C258" s="41"/>
      <c r="D258" s="42"/>
      <c r="E258" s="43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6"/>
      <c r="R258" s="46"/>
      <c r="S258" s="46"/>
      <c r="T258" s="41"/>
      <c r="U258" s="47"/>
      <c r="V258" s="47"/>
      <c r="W258" s="47"/>
      <c r="X258" s="47"/>
      <c r="Y258" s="47"/>
      <c r="Z258" s="47"/>
      <c r="AA258" s="47"/>
      <c r="AB258" s="47"/>
      <c r="AC258" s="41"/>
      <c r="AD258" s="41"/>
      <c r="AE258" s="41"/>
      <c r="AF258" s="41"/>
      <c r="AG258" s="41"/>
    </row>
    <row r="259" ht="21.0" customHeight="1">
      <c r="A259" s="1"/>
      <c r="B259" s="40"/>
      <c r="C259" s="41"/>
      <c r="D259" s="42"/>
      <c r="E259" s="43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6"/>
      <c r="R259" s="46"/>
      <c r="S259" s="46"/>
      <c r="T259" s="41"/>
      <c r="U259" s="47"/>
      <c r="V259" s="47"/>
      <c r="W259" s="47"/>
      <c r="X259" s="47"/>
      <c r="Y259" s="47"/>
      <c r="Z259" s="47"/>
      <c r="AA259" s="47"/>
      <c r="AB259" s="47"/>
      <c r="AC259" s="41"/>
      <c r="AD259" s="41"/>
      <c r="AE259" s="41"/>
      <c r="AF259" s="41"/>
      <c r="AG259" s="41"/>
    </row>
    <row r="260" ht="21.0" customHeight="1">
      <c r="A260" s="1"/>
      <c r="B260" s="40"/>
      <c r="C260" s="41"/>
      <c r="D260" s="42"/>
      <c r="E260" s="43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6"/>
      <c r="R260" s="46"/>
      <c r="S260" s="46"/>
      <c r="T260" s="41"/>
      <c r="U260" s="47"/>
      <c r="V260" s="47"/>
      <c r="W260" s="47"/>
      <c r="X260" s="47"/>
      <c r="Y260" s="47"/>
      <c r="Z260" s="47"/>
      <c r="AA260" s="47"/>
      <c r="AB260" s="47"/>
      <c r="AC260" s="41"/>
      <c r="AD260" s="41"/>
      <c r="AE260" s="41"/>
      <c r="AF260" s="41"/>
      <c r="AG260" s="41"/>
    </row>
    <row r="261" ht="21.0" customHeight="1">
      <c r="A261" s="1"/>
      <c r="B261" s="40"/>
      <c r="C261" s="41"/>
      <c r="D261" s="42"/>
      <c r="E261" s="43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6"/>
      <c r="R261" s="46"/>
      <c r="S261" s="46"/>
      <c r="T261" s="41"/>
      <c r="U261" s="47"/>
      <c r="V261" s="47"/>
      <c r="W261" s="47"/>
      <c r="X261" s="47"/>
      <c r="Y261" s="47"/>
      <c r="Z261" s="47"/>
      <c r="AA261" s="47"/>
      <c r="AB261" s="47"/>
      <c r="AC261" s="41"/>
      <c r="AD261" s="41"/>
      <c r="AE261" s="41"/>
      <c r="AF261" s="41"/>
      <c r="AG261" s="41"/>
    </row>
    <row r="262" ht="21.0" customHeight="1">
      <c r="A262" s="1"/>
      <c r="B262" s="40"/>
      <c r="C262" s="41"/>
      <c r="D262" s="42"/>
      <c r="E262" s="43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6"/>
      <c r="R262" s="46"/>
      <c r="S262" s="46"/>
      <c r="T262" s="41"/>
      <c r="U262" s="47"/>
      <c r="V262" s="47"/>
      <c r="W262" s="47"/>
      <c r="X262" s="47"/>
      <c r="Y262" s="47"/>
      <c r="Z262" s="47"/>
      <c r="AA262" s="47"/>
      <c r="AB262" s="47"/>
      <c r="AC262" s="41"/>
      <c r="AD262" s="41"/>
      <c r="AE262" s="41"/>
      <c r="AF262" s="41"/>
      <c r="AG262" s="41"/>
    </row>
    <row r="263" ht="21.0" customHeight="1">
      <c r="A263" s="1"/>
      <c r="B263" s="40"/>
      <c r="C263" s="41"/>
      <c r="D263" s="42"/>
      <c r="E263" s="43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6"/>
      <c r="R263" s="46"/>
      <c r="S263" s="46"/>
      <c r="T263" s="41"/>
      <c r="U263" s="47"/>
      <c r="V263" s="47"/>
      <c r="W263" s="47"/>
      <c r="X263" s="47"/>
      <c r="Y263" s="47"/>
      <c r="Z263" s="47"/>
      <c r="AA263" s="47"/>
      <c r="AB263" s="47"/>
      <c r="AC263" s="41"/>
      <c r="AD263" s="41"/>
      <c r="AE263" s="41"/>
      <c r="AF263" s="41"/>
      <c r="AG263" s="41"/>
    </row>
    <row r="264" ht="21.0" customHeight="1">
      <c r="A264" s="1"/>
      <c r="B264" s="40"/>
      <c r="C264" s="41"/>
      <c r="D264" s="42"/>
      <c r="E264" s="43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6"/>
      <c r="R264" s="46"/>
      <c r="S264" s="46"/>
      <c r="T264" s="41"/>
      <c r="U264" s="47"/>
      <c r="V264" s="47"/>
      <c r="W264" s="47"/>
      <c r="X264" s="47"/>
      <c r="Y264" s="47"/>
      <c r="Z264" s="47"/>
      <c r="AA264" s="47"/>
      <c r="AB264" s="47"/>
      <c r="AC264" s="41"/>
      <c r="AD264" s="41"/>
      <c r="AE264" s="41"/>
      <c r="AF264" s="41"/>
      <c r="AG264" s="41"/>
    </row>
    <row r="265" ht="21.0" customHeight="1">
      <c r="A265" s="1"/>
      <c r="B265" s="40"/>
      <c r="C265" s="41"/>
      <c r="D265" s="42"/>
      <c r="E265" s="43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6"/>
      <c r="R265" s="46"/>
      <c r="S265" s="46"/>
      <c r="T265" s="41"/>
      <c r="U265" s="47"/>
      <c r="V265" s="47"/>
      <c r="W265" s="47"/>
      <c r="X265" s="47"/>
      <c r="Y265" s="47"/>
      <c r="Z265" s="47"/>
      <c r="AA265" s="47"/>
      <c r="AB265" s="47"/>
      <c r="AC265" s="41"/>
      <c r="AD265" s="41"/>
      <c r="AE265" s="41"/>
      <c r="AF265" s="41"/>
      <c r="AG265" s="41"/>
    </row>
    <row r="266" ht="21.0" customHeight="1">
      <c r="A266" s="1"/>
      <c r="B266" s="40"/>
      <c r="C266" s="41"/>
      <c r="D266" s="42"/>
      <c r="E266" s="43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6"/>
      <c r="R266" s="46"/>
      <c r="S266" s="46"/>
      <c r="T266" s="41"/>
      <c r="U266" s="47"/>
      <c r="V266" s="47"/>
      <c r="W266" s="47"/>
      <c r="X266" s="47"/>
      <c r="Y266" s="47"/>
      <c r="Z266" s="47"/>
      <c r="AA266" s="47"/>
      <c r="AB266" s="47"/>
      <c r="AC266" s="41"/>
      <c r="AD266" s="41"/>
      <c r="AE266" s="41"/>
      <c r="AF266" s="41"/>
      <c r="AG266" s="41"/>
    </row>
    <row r="267" ht="21.0" customHeight="1">
      <c r="A267" s="1"/>
      <c r="B267" s="40"/>
      <c r="C267" s="41"/>
      <c r="D267" s="42"/>
      <c r="E267" s="43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6"/>
      <c r="R267" s="46"/>
      <c r="S267" s="46"/>
      <c r="T267" s="41"/>
      <c r="U267" s="47"/>
      <c r="V267" s="47"/>
      <c r="W267" s="47"/>
      <c r="X267" s="47"/>
      <c r="Y267" s="47"/>
      <c r="Z267" s="47"/>
      <c r="AA267" s="47"/>
      <c r="AB267" s="47"/>
      <c r="AC267" s="41"/>
      <c r="AD267" s="41"/>
      <c r="AE267" s="41"/>
      <c r="AF267" s="41"/>
      <c r="AG267" s="41"/>
    </row>
    <row r="268" ht="21.0" customHeight="1">
      <c r="A268" s="1"/>
      <c r="B268" s="40"/>
      <c r="C268" s="41"/>
      <c r="D268" s="42"/>
      <c r="E268" s="43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6"/>
      <c r="R268" s="46"/>
      <c r="S268" s="46"/>
      <c r="T268" s="41"/>
      <c r="U268" s="47"/>
      <c r="V268" s="47"/>
      <c r="W268" s="47"/>
      <c r="X268" s="47"/>
      <c r="Y268" s="47"/>
      <c r="Z268" s="47"/>
      <c r="AA268" s="47"/>
      <c r="AB268" s="47"/>
      <c r="AC268" s="41"/>
      <c r="AD268" s="41"/>
      <c r="AE268" s="41"/>
      <c r="AF268" s="41"/>
      <c r="AG268" s="41"/>
    </row>
    <row r="269" ht="21.0" customHeight="1">
      <c r="A269" s="1"/>
      <c r="B269" s="40"/>
      <c r="C269" s="41"/>
      <c r="D269" s="42"/>
      <c r="E269" s="43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6"/>
      <c r="R269" s="46"/>
      <c r="S269" s="46"/>
      <c r="T269" s="41"/>
      <c r="U269" s="47"/>
      <c r="V269" s="47"/>
      <c r="W269" s="47"/>
      <c r="X269" s="47"/>
      <c r="Y269" s="47"/>
      <c r="Z269" s="47"/>
      <c r="AA269" s="47"/>
      <c r="AB269" s="47"/>
      <c r="AC269" s="41"/>
      <c r="AD269" s="41"/>
      <c r="AE269" s="41"/>
      <c r="AF269" s="41"/>
      <c r="AG269" s="41"/>
    </row>
    <row r="270" ht="21.0" customHeight="1">
      <c r="A270" s="1"/>
      <c r="B270" s="40"/>
      <c r="C270" s="41"/>
      <c r="D270" s="42"/>
      <c r="E270" s="43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6"/>
      <c r="R270" s="46"/>
      <c r="S270" s="46"/>
      <c r="T270" s="41"/>
      <c r="U270" s="47"/>
      <c r="V270" s="47"/>
      <c r="W270" s="47"/>
      <c r="X270" s="47"/>
      <c r="Y270" s="47"/>
      <c r="Z270" s="47"/>
      <c r="AA270" s="47"/>
      <c r="AB270" s="47"/>
      <c r="AC270" s="41"/>
      <c r="AD270" s="41"/>
      <c r="AE270" s="41"/>
      <c r="AF270" s="41"/>
      <c r="AG270" s="41"/>
    </row>
    <row r="271" ht="21.0" customHeight="1">
      <c r="A271" s="1"/>
      <c r="B271" s="40"/>
      <c r="C271" s="41"/>
      <c r="D271" s="42"/>
      <c r="E271" s="43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6"/>
      <c r="R271" s="46"/>
      <c r="S271" s="46"/>
      <c r="T271" s="41"/>
      <c r="U271" s="47"/>
      <c r="V271" s="47"/>
      <c r="W271" s="47"/>
      <c r="X271" s="47"/>
      <c r="Y271" s="47"/>
      <c r="Z271" s="47"/>
      <c r="AA271" s="47"/>
      <c r="AB271" s="47"/>
      <c r="AC271" s="41"/>
      <c r="AD271" s="41"/>
      <c r="AE271" s="41"/>
      <c r="AF271" s="41"/>
      <c r="AG271" s="41"/>
    </row>
    <row r="272" ht="21.0" customHeight="1">
      <c r="A272" s="1"/>
      <c r="B272" s="40"/>
      <c r="C272" s="41"/>
      <c r="D272" s="42"/>
      <c r="E272" s="43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6"/>
      <c r="R272" s="46"/>
      <c r="S272" s="46"/>
      <c r="T272" s="41"/>
      <c r="U272" s="47"/>
      <c r="V272" s="47"/>
      <c r="W272" s="47"/>
      <c r="X272" s="47"/>
      <c r="Y272" s="47"/>
      <c r="Z272" s="47"/>
      <c r="AA272" s="47"/>
      <c r="AB272" s="47"/>
      <c r="AC272" s="41"/>
      <c r="AD272" s="41"/>
      <c r="AE272" s="41"/>
      <c r="AF272" s="41"/>
      <c r="AG272" s="41"/>
    </row>
    <row r="273" ht="21.0" customHeight="1">
      <c r="A273" s="1"/>
      <c r="B273" s="40"/>
      <c r="C273" s="41"/>
      <c r="D273" s="42"/>
      <c r="E273" s="43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6"/>
      <c r="R273" s="46"/>
      <c r="S273" s="46"/>
      <c r="T273" s="41"/>
      <c r="U273" s="47"/>
      <c r="V273" s="47"/>
      <c r="W273" s="47"/>
      <c r="X273" s="47"/>
      <c r="Y273" s="47"/>
      <c r="Z273" s="47"/>
      <c r="AA273" s="47"/>
      <c r="AB273" s="47"/>
      <c r="AC273" s="41"/>
      <c r="AD273" s="41"/>
      <c r="AE273" s="41"/>
      <c r="AF273" s="41"/>
      <c r="AG273" s="41"/>
    </row>
    <row r="274" ht="21.0" customHeight="1">
      <c r="A274" s="1"/>
      <c r="B274" s="40"/>
      <c r="C274" s="41"/>
      <c r="D274" s="42"/>
      <c r="E274" s="43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6"/>
      <c r="R274" s="46"/>
      <c r="S274" s="46"/>
      <c r="T274" s="41"/>
      <c r="U274" s="47"/>
      <c r="V274" s="47"/>
      <c r="W274" s="47"/>
      <c r="X274" s="47"/>
      <c r="Y274" s="47"/>
      <c r="Z274" s="47"/>
      <c r="AA274" s="47"/>
      <c r="AB274" s="47"/>
      <c r="AC274" s="41"/>
      <c r="AD274" s="41"/>
      <c r="AE274" s="41"/>
      <c r="AF274" s="41"/>
      <c r="AG274" s="41"/>
    </row>
    <row r="275" ht="21.0" customHeight="1">
      <c r="A275" s="1"/>
      <c r="B275" s="40"/>
      <c r="C275" s="41"/>
      <c r="D275" s="42"/>
      <c r="E275" s="43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6"/>
      <c r="R275" s="46"/>
      <c r="S275" s="46"/>
      <c r="T275" s="41"/>
      <c r="U275" s="47"/>
      <c r="V275" s="47"/>
      <c r="W275" s="47"/>
      <c r="X275" s="47"/>
      <c r="Y275" s="47"/>
      <c r="Z275" s="47"/>
      <c r="AA275" s="47"/>
      <c r="AB275" s="47"/>
      <c r="AC275" s="41"/>
      <c r="AD275" s="41"/>
      <c r="AE275" s="41"/>
      <c r="AF275" s="41"/>
      <c r="AG275" s="41"/>
    </row>
    <row r="276" ht="21.0" customHeight="1">
      <c r="A276" s="1"/>
      <c r="B276" s="40"/>
      <c r="C276" s="41"/>
      <c r="D276" s="42"/>
      <c r="E276" s="43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6"/>
      <c r="R276" s="46"/>
      <c r="S276" s="46"/>
      <c r="T276" s="41"/>
      <c r="U276" s="47"/>
      <c r="V276" s="47"/>
      <c r="W276" s="47"/>
      <c r="X276" s="47"/>
      <c r="Y276" s="47"/>
      <c r="Z276" s="47"/>
      <c r="AA276" s="47"/>
      <c r="AB276" s="47"/>
      <c r="AC276" s="41"/>
      <c r="AD276" s="41"/>
      <c r="AE276" s="41"/>
      <c r="AF276" s="41"/>
      <c r="AG276" s="41"/>
    </row>
    <row r="277" ht="21.0" customHeight="1">
      <c r="A277" s="1"/>
      <c r="B277" s="40"/>
      <c r="C277" s="41"/>
      <c r="D277" s="42"/>
      <c r="E277" s="43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6"/>
      <c r="R277" s="46"/>
      <c r="S277" s="46"/>
      <c r="T277" s="41"/>
      <c r="U277" s="47"/>
      <c r="V277" s="47"/>
      <c r="W277" s="47"/>
      <c r="X277" s="47"/>
      <c r="Y277" s="47"/>
      <c r="Z277" s="47"/>
      <c r="AA277" s="47"/>
      <c r="AB277" s="47"/>
      <c r="AC277" s="41"/>
      <c r="AD277" s="41"/>
      <c r="AE277" s="41"/>
      <c r="AF277" s="41"/>
      <c r="AG277" s="41"/>
    </row>
    <row r="278" ht="21.0" customHeight="1">
      <c r="A278" s="1"/>
      <c r="B278" s="40"/>
      <c r="C278" s="41"/>
      <c r="D278" s="42"/>
      <c r="E278" s="43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6"/>
      <c r="R278" s="46"/>
      <c r="S278" s="46"/>
      <c r="T278" s="41"/>
      <c r="U278" s="47"/>
      <c r="V278" s="47"/>
      <c r="W278" s="47"/>
      <c r="X278" s="47"/>
      <c r="Y278" s="47"/>
      <c r="Z278" s="47"/>
      <c r="AA278" s="47"/>
      <c r="AB278" s="47"/>
      <c r="AC278" s="41"/>
      <c r="AD278" s="41"/>
      <c r="AE278" s="41"/>
      <c r="AF278" s="41"/>
      <c r="AG278" s="41"/>
    </row>
    <row r="279" ht="21.0" customHeight="1">
      <c r="A279" s="1"/>
      <c r="B279" s="40"/>
      <c r="C279" s="41"/>
      <c r="D279" s="42"/>
      <c r="E279" s="43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6"/>
      <c r="R279" s="46"/>
      <c r="S279" s="46"/>
      <c r="T279" s="41"/>
      <c r="U279" s="47"/>
      <c r="V279" s="47"/>
      <c r="W279" s="47"/>
      <c r="X279" s="47"/>
      <c r="Y279" s="47"/>
      <c r="Z279" s="47"/>
      <c r="AA279" s="47"/>
      <c r="AB279" s="47"/>
      <c r="AC279" s="41"/>
      <c r="AD279" s="41"/>
      <c r="AE279" s="41"/>
      <c r="AF279" s="41"/>
      <c r="AG279" s="41"/>
    </row>
    <row r="280" ht="21.0" customHeight="1">
      <c r="A280" s="1"/>
      <c r="B280" s="40"/>
      <c r="C280" s="41"/>
      <c r="D280" s="42"/>
      <c r="E280" s="43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6"/>
      <c r="R280" s="46"/>
      <c r="S280" s="46"/>
      <c r="T280" s="41"/>
      <c r="U280" s="47"/>
      <c r="V280" s="47"/>
      <c r="W280" s="47"/>
      <c r="X280" s="47"/>
      <c r="Y280" s="47"/>
      <c r="Z280" s="47"/>
      <c r="AA280" s="47"/>
      <c r="AB280" s="47"/>
      <c r="AC280" s="41"/>
      <c r="AD280" s="41"/>
      <c r="AE280" s="41"/>
      <c r="AF280" s="41"/>
      <c r="AG280" s="41"/>
    </row>
    <row r="281" ht="21.0" customHeight="1">
      <c r="A281" s="1"/>
      <c r="B281" s="40"/>
      <c r="C281" s="41"/>
      <c r="D281" s="42"/>
      <c r="E281" s="43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6"/>
      <c r="R281" s="46"/>
      <c r="S281" s="46"/>
      <c r="T281" s="41"/>
      <c r="U281" s="47"/>
      <c r="V281" s="47"/>
      <c r="W281" s="47"/>
      <c r="X281" s="47"/>
      <c r="Y281" s="47"/>
      <c r="Z281" s="47"/>
      <c r="AA281" s="47"/>
      <c r="AB281" s="47"/>
      <c r="AC281" s="41"/>
      <c r="AD281" s="41"/>
      <c r="AE281" s="41"/>
      <c r="AF281" s="41"/>
      <c r="AG281" s="41"/>
    </row>
    <row r="282" ht="21.0" customHeight="1">
      <c r="A282" s="1"/>
      <c r="B282" s="40"/>
      <c r="C282" s="41"/>
      <c r="D282" s="42"/>
      <c r="E282" s="43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6"/>
      <c r="R282" s="46"/>
      <c r="S282" s="46"/>
      <c r="T282" s="41"/>
      <c r="U282" s="47"/>
      <c r="V282" s="47"/>
      <c r="W282" s="47"/>
      <c r="X282" s="47"/>
      <c r="Y282" s="47"/>
      <c r="Z282" s="47"/>
      <c r="AA282" s="47"/>
      <c r="AB282" s="47"/>
      <c r="AC282" s="41"/>
      <c r="AD282" s="41"/>
      <c r="AE282" s="41"/>
      <c r="AF282" s="41"/>
      <c r="AG282" s="41"/>
    </row>
    <row r="283" ht="21.0" customHeight="1">
      <c r="A283" s="1"/>
      <c r="B283" s="40"/>
      <c r="C283" s="41"/>
      <c r="D283" s="42"/>
      <c r="E283" s="43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6"/>
      <c r="R283" s="46"/>
      <c r="S283" s="46"/>
      <c r="T283" s="41"/>
      <c r="U283" s="47"/>
      <c r="V283" s="47"/>
      <c r="W283" s="47"/>
      <c r="X283" s="47"/>
      <c r="Y283" s="47"/>
      <c r="Z283" s="47"/>
      <c r="AA283" s="47"/>
      <c r="AB283" s="47"/>
      <c r="AC283" s="41"/>
      <c r="AD283" s="41"/>
      <c r="AE283" s="41"/>
      <c r="AF283" s="41"/>
      <c r="AG283" s="41"/>
    </row>
    <row r="284" ht="21.0" customHeight="1">
      <c r="A284" s="1"/>
      <c r="B284" s="40"/>
      <c r="C284" s="41"/>
      <c r="D284" s="42"/>
      <c r="E284" s="43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6"/>
      <c r="R284" s="46"/>
      <c r="S284" s="46"/>
      <c r="T284" s="41"/>
      <c r="U284" s="47"/>
      <c r="V284" s="47"/>
      <c r="W284" s="47"/>
      <c r="X284" s="47"/>
      <c r="Y284" s="47"/>
      <c r="Z284" s="47"/>
      <c r="AA284" s="47"/>
      <c r="AB284" s="47"/>
      <c r="AC284" s="41"/>
      <c r="AD284" s="41"/>
      <c r="AE284" s="41"/>
      <c r="AF284" s="41"/>
      <c r="AG284" s="41"/>
    </row>
    <row r="285" ht="21.0" customHeight="1">
      <c r="A285" s="1"/>
      <c r="B285" s="40"/>
      <c r="C285" s="41"/>
      <c r="D285" s="42"/>
      <c r="E285" s="43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6"/>
      <c r="R285" s="46"/>
      <c r="S285" s="46"/>
      <c r="T285" s="41"/>
      <c r="U285" s="47"/>
      <c r="V285" s="47"/>
      <c r="W285" s="47"/>
      <c r="X285" s="47"/>
      <c r="Y285" s="47"/>
      <c r="Z285" s="47"/>
      <c r="AA285" s="47"/>
      <c r="AB285" s="47"/>
      <c r="AC285" s="41"/>
      <c r="AD285" s="41"/>
      <c r="AE285" s="41"/>
      <c r="AF285" s="41"/>
      <c r="AG285" s="41"/>
    </row>
    <row r="286" ht="21.0" customHeight="1">
      <c r="A286" s="1"/>
      <c r="B286" s="40"/>
      <c r="C286" s="41"/>
      <c r="D286" s="42"/>
      <c r="E286" s="43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6"/>
      <c r="R286" s="46"/>
      <c r="S286" s="46"/>
      <c r="T286" s="41"/>
      <c r="U286" s="47"/>
      <c r="V286" s="47"/>
      <c r="W286" s="47"/>
      <c r="X286" s="47"/>
      <c r="Y286" s="47"/>
      <c r="Z286" s="47"/>
      <c r="AA286" s="47"/>
      <c r="AB286" s="47"/>
      <c r="AC286" s="41"/>
      <c r="AD286" s="41"/>
      <c r="AE286" s="41"/>
      <c r="AF286" s="41"/>
      <c r="AG286" s="41"/>
    </row>
    <row r="287" ht="21.0" customHeight="1">
      <c r="A287" s="1"/>
      <c r="B287" s="40"/>
      <c r="C287" s="41"/>
      <c r="D287" s="42"/>
      <c r="E287" s="43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6"/>
      <c r="R287" s="46"/>
      <c r="S287" s="46"/>
      <c r="T287" s="41"/>
      <c r="U287" s="47"/>
      <c r="V287" s="47"/>
      <c r="W287" s="47"/>
      <c r="X287" s="47"/>
      <c r="Y287" s="47"/>
      <c r="Z287" s="47"/>
      <c r="AA287" s="47"/>
      <c r="AB287" s="47"/>
      <c r="AC287" s="41"/>
      <c r="AD287" s="41"/>
      <c r="AE287" s="41"/>
      <c r="AF287" s="41"/>
      <c r="AG287" s="41"/>
    </row>
    <row r="288" ht="21.0" customHeight="1">
      <c r="A288" s="1"/>
      <c r="B288" s="40"/>
      <c r="C288" s="41"/>
      <c r="D288" s="42"/>
      <c r="E288" s="43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6"/>
      <c r="R288" s="46"/>
      <c r="S288" s="46"/>
      <c r="T288" s="41"/>
      <c r="U288" s="47"/>
      <c r="V288" s="47"/>
      <c r="W288" s="47"/>
      <c r="X288" s="47"/>
      <c r="Y288" s="47"/>
      <c r="Z288" s="47"/>
      <c r="AA288" s="47"/>
      <c r="AB288" s="47"/>
      <c r="AC288" s="41"/>
      <c r="AD288" s="41"/>
      <c r="AE288" s="41"/>
      <c r="AF288" s="41"/>
      <c r="AG288" s="41"/>
    </row>
    <row r="289" ht="21.0" customHeight="1">
      <c r="A289" s="1"/>
      <c r="B289" s="40"/>
      <c r="C289" s="41"/>
      <c r="D289" s="42"/>
      <c r="E289" s="43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6"/>
      <c r="R289" s="46"/>
      <c r="S289" s="46"/>
      <c r="T289" s="41"/>
      <c r="U289" s="47"/>
      <c r="V289" s="47"/>
      <c r="W289" s="47"/>
      <c r="X289" s="47"/>
      <c r="Y289" s="47"/>
      <c r="Z289" s="47"/>
      <c r="AA289" s="47"/>
      <c r="AB289" s="47"/>
      <c r="AC289" s="41"/>
      <c r="AD289" s="41"/>
      <c r="AE289" s="41"/>
      <c r="AF289" s="41"/>
      <c r="AG289" s="41"/>
    </row>
    <row r="290" ht="21.0" customHeight="1">
      <c r="A290" s="1"/>
      <c r="B290" s="40"/>
      <c r="C290" s="41"/>
      <c r="D290" s="42"/>
      <c r="E290" s="43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6"/>
      <c r="R290" s="46"/>
      <c r="S290" s="46"/>
      <c r="T290" s="41"/>
      <c r="U290" s="47"/>
      <c r="V290" s="47"/>
      <c r="W290" s="47"/>
      <c r="X290" s="47"/>
      <c r="Y290" s="47"/>
      <c r="Z290" s="47"/>
      <c r="AA290" s="47"/>
      <c r="AB290" s="47"/>
      <c r="AC290" s="41"/>
      <c r="AD290" s="41"/>
      <c r="AE290" s="41"/>
      <c r="AF290" s="41"/>
      <c r="AG290" s="41"/>
    </row>
    <row r="291" ht="21.0" customHeight="1">
      <c r="A291" s="1"/>
      <c r="B291" s="40"/>
      <c r="C291" s="41"/>
      <c r="D291" s="42"/>
      <c r="E291" s="43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6"/>
      <c r="R291" s="46"/>
      <c r="S291" s="46"/>
      <c r="T291" s="41"/>
      <c r="U291" s="47"/>
      <c r="V291" s="47"/>
      <c r="W291" s="47"/>
      <c r="X291" s="47"/>
      <c r="Y291" s="47"/>
      <c r="Z291" s="47"/>
      <c r="AA291" s="47"/>
      <c r="AB291" s="47"/>
      <c r="AC291" s="41"/>
      <c r="AD291" s="41"/>
      <c r="AE291" s="41"/>
      <c r="AF291" s="41"/>
      <c r="AG291" s="41"/>
    </row>
    <row r="292" ht="21.0" customHeight="1">
      <c r="A292" s="1"/>
      <c r="B292" s="40"/>
      <c r="C292" s="41"/>
      <c r="D292" s="42"/>
      <c r="E292" s="43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6"/>
      <c r="R292" s="46"/>
      <c r="S292" s="46"/>
      <c r="T292" s="41"/>
      <c r="U292" s="47"/>
      <c r="V292" s="47"/>
      <c r="W292" s="47"/>
      <c r="X292" s="47"/>
      <c r="Y292" s="47"/>
      <c r="Z292" s="47"/>
      <c r="AA292" s="47"/>
      <c r="AB292" s="47"/>
      <c r="AC292" s="41"/>
      <c r="AD292" s="41"/>
      <c r="AE292" s="41"/>
      <c r="AF292" s="41"/>
      <c r="AG292" s="41"/>
    </row>
    <row r="293" ht="21.0" customHeight="1">
      <c r="A293" s="1"/>
      <c r="B293" s="40"/>
      <c r="C293" s="41"/>
      <c r="D293" s="42"/>
      <c r="E293" s="43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6"/>
      <c r="R293" s="46"/>
      <c r="S293" s="46"/>
      <c r="T293" s="41"/>
      <c r="U293" s="47"/>
      <c r="V293" s="47"/>
      <c r="W293" s="47"/>
      <c r="X293" s="47"/>
      <c r="Y293" s="47"/>
      <c r="Z293" s="47"/>
      <c r="AA293" s="47"/>
      <c r="AB293" s="47"/>
      <c r="AC293" s="41"/>
      <c r="AD293" s="41"/>
      <c r="AE293" s="41"/>
      <c r="AF293" s="41"/>
      <c r="AG293" s="41"/>
    </row>
    <row r="294" ht="21.0" customHeight="1">
      <c r="A294" s="1"/>
      <c r="B294" s="40"/>
      <c r="C294" s="41"/>
      <c r="D294" s="42"/>
      <c r="E294" s="43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6"/>
      <c r="R294" s="46"/>
      <c r="S294" s="46"/>
      <c r="T294" s="41"/>
      <c r="U294" s="47"/>
      <c r="V294" s="47"/>
      <c r="W294" s="47"/>
      <c r="X294" s="47"/>
      <c r="Y294" s="47"/>
      <c r="Z294" s="47"/>
      <c r="AA294" s="47"/>
      <c r="AB294" s="47"/>
      <c r="AC294" s="41"/>
      <c r="AD294" s="41"/>
      <c r="AE294" s="41"/>
      <c r="AF294" s="41"/>
      <c r="AG294" s="41"/>
    </row>
    <row r="295" ht="21.0" customHeight="1">
      <c r="A295" s="1"/>
      <c r="B295" s="40"/>
      <c r="C295" s="41"/>
      <c r="D295" s="42"/>
      <c r="E295" s="43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6"/>
      <c r="R295" s="46"/>
      <c r="S295" s="46"/>
      <c r="T295" s="41"/>
      <c r="U295" s="47"/>
      <c r="V295" s="47"/>
      <c r="W295" s="47"/>
      <c r="X295" s="47"/>
      <c r="Y295" s="47"/>
      <c r="Z295" s="47"/>
      <c r="AA295" s="47"/>
      <c r="AB295" s="47"/>
      <c r="AC295" s="41"/>
      <c r="AD295" s="41"/>
      <c r="AE295" s="41"/>
      <c r="AF295" s="41"/>
      <c r="AG295" s="41"/>
    </row>
    <row r="296" ht="21.0" customHeight="1">
      <c r="A296" s="1"/>
      <c r="B296" s="40"/>
      <c r="C296" s="41"/>
      <c r="D296" s="42"/>
      <c r="E296" s="43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6"/>
      <c r="R296" s="46"/>
      <c r="S296" s="46"/>
      <c r="T296" s="41"/>
      <c r="U296" s="47"/>
      <c r="V296" s="47"/>
      <c r="W296" s="47"/>
      <c r="X296" s="47"/>
      <c r="Y296" s="47"/>
      <c r="Z296" s="47"/>
      <c r="AA296" s="47"/>
      <c r="AB296" s="47"/>
      <c r="AC296" s="41"/>
      <c r="AD296" s="41"/>
      <c r="AE296" s="41"/>
      <c r="AF296" s="41"/>
      <c r="AG296" s="41"/>
    </row>
    <row r="297" ht="21.0" customHeight="1">
      <c r="A297" s="1"/>
      <c r="B297" s="40"/>
      <c r="C297" s="41"/>
      <c r="D297" s="42"/>
      <c r="E297" s="43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6"/>
      <c r="R297" s="46"/>
      <c r="S297" s="46"/>
      <c r="T297" s="41"/>
      <c r="U297" s="47"/>
      <c r="V297" s="47"/>
      <c r="W297" s="47"/>
      <c r="X297" s="47"/>
      <c r="Y297" s="47"/>
      <c r="Z297" s="47"/>
      <c r="AA297" s="47"/>
      <c r="AB297" s="47"/>
      <c r="AC297" s="41"/>
      <c r="AD297" s="41"/>
      <c r="AE297" s="41"/>
      <c r="AF297" s="41"/>
      <c r="AG297" s="41"/>
    </row>
    <row r="298" ht="21.0" customHeight="1">
      <c r="A298" s="1"/>
      <c r="B298" s="40"/>
      <c r="C298" s="41"/>
      <c r="D298" s="42"/>
      <c r="E298" s="43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6"/>
      <c r="R298" s="46"/>
      <c r="S298" s="46"/>
      <c r="T298" s="41"/>
      <c r="U298" s="47"/>
      <c r="V298" s="47"/>
      <c r="W298" s="47"/>
      <c r="X298" s="47"/>
      <c r="Y298" s="47"/>
      <c r="Z298" s="47"/>
      <c r="AA298" s="47"/>
      <c r="AB298" s="47"/>
      <c r="AC298" s="41"/>
      <c r="AD298" s="41"/>
      <c r="AE298" s="41"/>
      <c r="AF298" s="41"/>
      <c r="AG298" s="41"/>
    </row>
    <row r="299" ht="21.0" customHeight="1">
      <c r="A299" s="1"/>
      <c r="B299" s="40"/>
      <c r="C299" s="41"/>
      <c r="D299" s="42"/>
      <c r="E299" s="43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6"/>
      <c r="R299" s="46"/>
      <c r="S299" s="46"/>
      <c r="T299" s="41"/>
      <c r="U299" s="47"/>
      <c r="V299" s="47"/>
      <c r="W299" s="47"/>
      <c r="X299" s="47"/>
      <c r="Y299" s="47"/>
      <c r="Z299" s="47"/>
      <c r="AA299" s="47"/>
      <c r="AB299" s="47"/>
      <c r="AC299" s="41"/>
      <c r="AD299" s="41"/>
      <c r="AE299" s="41"/>
      <c r="AF299" s="41"/>
      <c r="AG299" s="41"/>
    </row>
    <row r="300" ht="21.0" customHeight="1">
      <c r="A300" s="1"/>
      <c r="B300" s="40"/>
      <c r="C300" s="41"/>
      <c r="D300" s="42"/>
      <c r="E300" s="43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6"/>
      <c r="R300" s="46"/>
      <c r="S300" s="46"/>
      <c r="T300" s="41"/>
      <c r="U300" s="47"/>
      <c r="V300" s="47"/>
      <c r="W300" s="47"/>
      <c r="X300" s="47"/>
      <c r="Y300" s="47"/>
      <c r="Z300" s="47"/>
      <c r="AA300" s="47"/>
      <c r="AB300" s="47"/>
      <c r="AC300" s="41"/>
      <c r="AD300" s="41"/>
      <c r="AE300" s="41"/>
      <c r="AF300" s="41"/>
      <c r="AG300" s="41"/>
    </row>
    <row r="301" ht="21.0" customHeight="1">
      <c r="A301" s="1"/>
      <c r="B301" s="40"/>
      <c r="C301" s="41"/>
      <c r="D301" s="42"/>
      <c r="E301" s="43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6"/>
      <c r="R301" s="46"/>
      <c r="S301" s="46"/>
      <c r="T301" s="41"/>
      <c r="U301" s="47"/>
      <c r="V301" s="47"/>
      <c r="W301" s="47"/>
      <c r="X301" s="47"/>
      <c r="Y301" s="47"/>
      <c r="Z301" s="47"/>
      <c r="AA301" s="47"/>
      <c r="AB301" s="47"/>
      <c r="AC301" s="41"/>
      <c r="AD301" s="41"/>
      <c r="AE301" s="41"/>
      <c r="AF301" s="41"/>
      <c r="AG301" s="41"/>
    </row>
    <row r="302" ht="21.0" customHeight="1">
      <c r="A302" s="1"/>
      <c r="B302" s="40"/>
      <c r="C302" s="41"/>
      <c r="D302" s="42"/>
      <c r="E302" s="43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6"/>
      <c r="R302" s="46"/>
      <c r="S302" s="46"/>
      <c r="T302" s="41"/>
      <c r="U302" s="47"/>
      <c r="V302" s="47"/>
      <c r="W302" s="47"/>
      <c r="X302" s="47"/>
      <c r="Y302" s="47"/>
      <c r="Z302" s="47"/>
      <c r="AA302" s="47"/>
      <c r="AB302" s="47"/>
      <c r="AC302" s="41"/>
      <c r="AD302" s="41"/>
      <c r="AE302" s="41"/>
      <c r="AF302" s="41"/>
      <c r="AG302" s="41"/>
    </row>
    <row r="303" ht="21.0" customHeight="1">
      <c r="A303" s="1"/>
      <c r="B303" s="40"/>
      <c r="C303" s="41"/>
      <c r="D303" s="42"/>
      <c r="E303" s="43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6"/>
      <c r="R303" s="46"/>
      <c r="S303" s="46"/>
      <c r="T303" s="41"/>
      <c r="U303" s="47"/>
      <c r="V303" s="47"/>
      <c r="W303" s="47"/>
      <c r="X303" s="47"/>
      <c r="Y303" s="47"/>
      <c r="Z303" s="47"/>
      <c r="AA303" s="47"/>
      <c r="AB303" s="47"/>
      <c r="AC303" s="41"/>
      <c r="AD303" s="41"/>
      <c r="AE303" s="41"/>
      <c r="AF303" s="41"/>
      <c r="AG303" s="41"/>
    </row>
    <row r="304" ht="21.0" customHeight="1">
      <c r="A304" s="1"/>
      <c r="B304" s="40"/>
      <c r="C304" s="41"/>
      <c r="D304" s="42"/>
      <c r="E304" s="43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6"/>
      <c r="R304" s="46"/>
      <c r="S304" s="46"/>
      <c r="T304" s="41"/>
      <c r="U304" s="47"/>
      <c r="V304" s="47"/>
      <c r="W304" s="47"/>
      <c r="X304" s="47"/>
      <c r="Y304" s="47"/>
      <c r="Z304" s="47"/>
      <c r="AA304" s="47"/>
      <c r="AB304" s="47"/>
      <c r="AC304" s="41"/>
      <c r="AD304" s="41"/>
      <c r="AE304" s="41"/>
      <c r="AF304" s="41"/>
      <c r="AG304" s="41"/>
    </row>
    <row r="305" ht="21.0" customHeight="1">
      <c r="A305" s="1"/>
      <c r="B305" s="40"/>
      <c r="C305" s="41"/>
      <c r="D305" s="42"/>
      <c r="E305" s="43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6"/>
      <c r="R305" s="46"/>
      <c r="S305" s="46"/>
      <c r="T305" s="41"/>
      <c r="U305" s="47"/>
      <c r="V305" s="47"/>
      <c r="W305" s="47"/>
      <c r="X305" s="47"/>
      <c r="Y305" s="47"/>
      <c r="Z305" s="47"/>
      <c r="AA305" s="47"/>
      <c r="AB305" s="47"/>
      <c r="AC305" s="41"/>
      <c r="AD305" s="41"/>
      <c r="AE305" s="41"/>
      <c r="AF305" s="41"/>
      <c r="AG305" s="41"/>
    </row>
    <row r="306" ht="21.0" customHeight="1">
      <c r="A306" s="1"/>
      <c r="B306" s="40"/>
      <c r="C306" s="41"/>
      <c r="D306" s="42"/>
      <c r="E306" s="43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6"/>
      <c r="R306" s="46"/>
      <c r="S306" s="46"/>
      <c r="T306" s="41"/>
      <c r="U306" s="47"/>
      <c r="V306" s="47"/>
      <c r="W306" s="47"/>
      <c r="X306" s="47"/>
      <c r="Y306" s="47"/>
      <c r="Z306" s="47"/>
      <c r="AA306" s="47"/>
      <c r="AB306" s="47"/>
      <c r="AC306" s="41"/>
      <c r="AD306" s="41"/>
      <c r="AE306" s="41"/>
      <c r="AF306" s="41"/>
      <c r="AG306" s="41"/>
    </row>
    <row r="307" ht="21.0" customHeight="1">
      <c r="A307" s="1"/>
      <c r="B307" s="40"/>
      <c r="C307" s="41"/>
      <c r="D307" s="42"/>
      <c r="E307" s="43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6"/>
      <c r="R307" s="46"/>
      <c r="S307" s="46"/>
      <c r="T307" s="41"/>
      <c r="U307" s="47"/>
      <c r="V307" s="47"/>
      <c r="W307" s="47"/>
      <c r="X307" s="47"/>
      <c r="Y307" s="47"/>
      <c r="Z307" s="47"/>
      <c r="AA307" s="47"/>
      <c r="AB307" s="47"/>
      <c r="AC307" s="41"/>
      <c r="AD307" s="41"/>
      <c r="AE307" s="41"/>
      <c r="AF307" s="41"/>
      <c r="AG307" s="41"/>
    </row>
    <row r="308" ht="21.0" customHeight="1">
      <c r="A308" s="1"/>
      <c r="B308" s="40"/>
      <c r="C308" s="41"/>
      <c r="D308" s="42"/>
      <c r="E308" s="43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6"/>
      <c r="R308" s="46"/>
      <c r="S308" s="46"/>
      <c r="T308" s="41"/>
      <c r="U308" s="47"/>
      <c r="V308" s="47"/>
      <c r="W308" s="47"/>
      <c r="X308" s="47"/>
      <c r="Y308" s="47"/>
      <c r="Z308" s="47"/>
      <c r="AA308" s="47"/>
      <c r="AB308" s="47"/>
      <c r="AC308" s="41"/>
      <c r="AD308" s="41"/>
      <c r="AE308" s="41"/>
      <c r="AF308" s="41"/>
      <c r="AG308" s="41"/>
    </row>
    <row r="309" ht="21.0" customHeight="1">
      <c r="A309" s="1"/>
      <c r="B309" s="40"/>
      <c r="C309" s="41"/>
      <c r="D309" s="42"/>
      <c r="E309" s="43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6"/>
      <c r="R309" s="46"/>
      <c r="S309" s="46"/>
      <c r="T309" s="41"/>
      <c r="U309" s="47"/>
      <c r="V309" s="47"/>
      <c r="W309" s="47"/>
      <c r="X309" s="47"/>
      <c r="Y309" s="47"/>
      <c r="Z309" s="47"/>
      <c r="AA309" s="47"/>
      <c r="AB309" s="47"/>
      <c r="AC309" s="41"/>
      <c r="AD309" s="41"/>
      <c r="AE309" s="41"/>
      <c r="AF309" s="41"/>
      <c r="AG309" s="41"/>
    </row>
    <row r="310" ht="21.0" customHeight="1">
      <c r="A310" s="1"/>
      <c r="B310" s="40"/>
      <c r="C310" s="41"/>
      <c r="D310" s="42"/>
      <c r="E310" s="43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6"/>
      <c r="R310" s="46"/>
      <c r="S310" s="46"/>
      <c r="T310" s="41"/>
      <c r="U310" s="47"/>
      <c r="V310" s="47"/>
      <c r="W310" s="47"/>
      <c r="X310" s="47"/>
      <c r="Y310" s="47"/>
      <c r="Z310" s="47"/>
      <c r="AA310" s="47"/>
      <c r="AB310" s="47"/>
      <c r="AC310" s="41"/>
      <c r="AD310" s="41"/>
      <c r="AE310" s="41"/>
      <c r="AF310" s="41"/>
      <c r="AG310" s="41"/>
    </row>
    <row r="311" ht="21.0" customHeight="1">
      <c r="A311" s="1"/>
      <c r="B311" s="40"/>
      <c r="C311" s="41"/>
      <c r="D311" s="42"/>
      <c r="E311" s="43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6"/>
      <c r="R311" s="46"/>
      <c r="S311" s="46"/>
      <c r="T311" s="41"/>
      <c r="U311" s="47"/>
      <c r="V311" s="47"/>
      <c r="W311" s="47"/>
      <c r="X311" s="47"/>
      <c r="Y311" s="47"/>
      <c r="Z311" s="47"/>
      <c r="AA311" s="47"/>
      <c r="AB311" s="47"/>
      <c r="AC311" s="41"/>
      <c r="AD311" s="41"/>
      <c r="AE311" s="41"/>
      <c r="AF311" s="41"/>
      <c r="AG311" s="41"/>
    </row>
    <row r="312" ht="21.0" customHeight="1">
      <c r="A312" s="1"/>
      <c r="B312" s="40"/>
      <c r="C312" s="41"/>
      <c r="D312" s="42"/>
      <c r="E312" s="43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6"/>
      <c r="R312" s="46"/>
      <c r="S312" s="46"/>
      <c r="T312" s="41"/>
      <c r="U312" s="47"/>
      <c r="V312" s="47"/>
      <c r="W312" s="47"/>
      <c r="X312" s="47"/>
      <c r="Y312" s="47"/>
      <c r="Z312" s="47"/>
      <c r="AA312" s="47"/>
      <c r="AB312" s="47"/>
      <c r="AC312" s="41"/>
      <c r="AD312" s="41"/>
      <c r="AE312" s="41"/>
      <c r="AF312" s="41"/>
      <c r="AG312" s="41"/>
    </row>
    <row r="313" ht="21.0" customHeight="1">
      <c r="A313" s="1"/>
      <c r="B313" s="40"/>
      <c r="C313" s="41"/>
      <c r="D313" s="42"/>
      <c r="E313" s="43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6"/>
      <c r="R313" s="46"/>
      <c r="S313" s="46"/>
      <c r="T313" s="41"/>
      <c r="U313" s="47"/>
      <c r="V313" s="47"/>
      <c r="W313" s="47"/>
      <c r="X313" s="47"/>
      <c r="Y313" s="47"/>
      <c r="Z313" s="47"/>
      <c r="AA313" s="47"/>
      <c r="AB313" s="47"/>
      <c r="AC313" s="41"/>
      <c r="AD313" s="41"/>
      <c r="AE313" s="41"/>
      <c r="AF313" s="41"/>
      <c r="AG313" s="41"/>
    </row>
    <row r="314" ht="21.0" customHeight="1">
      <c r="A314" s="1"/>
      <c r="B314" s="40"/>
      <c r="C314" s="41"/>
      <c r="D314" s="42"/>
      <c r="E314" s="43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6"/>
      <c r="R314" s="46"/>
      <c r="S314" s="46"/>
      <c r="T314" s="41"/>
      <c r="U314" s="47"/>
      <c r="V314" s="47"/>
      <c r="W314" s="47"/>
      <c r="X314" s="47"/>
      <c r="Y314" s="47"/>
      <c r="Z314" s="47"/>
      <c r="AA314" s="47"/>
      <c r="AB314" s="47"/>
      <c r="AC314" s="41"/>
      <c r="AD314" s="41"/>
      <c r="AE314" s="41"/>
      <c r="AF314" s="41"/>
      <c r="AG314" s="41"/>
    </row>
    <row r="315" ht="21.0" customHeight="1">
      <c r="A315" s="1"/>
      <c r="B315" s="40"/>
      <c r="C315" s="41"/>
      <c r="D315" s="42"/>
      <c r="E315" s="43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6"/>
      <c r="R315" s="46"/>
      <c r="S315" s="46"/>
      <c r="T315" s="41"/>
      <c r="U315" s="47"/>
      <c r="V315" s="47"/>
      <c r="W315" s="47"/>
      <c r="X315" s="47"/>
      <c r="Y315" s="47"/>
      <c r="Z315" s="47"/>
      <c r="AA315" s="47"/>
      <c r="AB315" s="47"/>
      <c r="AC315" s="41"/>
      <c r="AD315" s="41"/>
      <c r="AE315" s="41"/>
      <c r="AF315" s="41"/>
      <c r="AG315" s="41"/>
    </row>
    <row r="316" ht="21.0" customHeight="1">
      <c r="A316" s="1"/>
      <c r="B316" s="40"/>
      <c r="C316" s="41"/>
      <c r="D316" s="42"/>
      <c r="E316" s="43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6"/>
      <c r="R316" s="46"/>
      <c r="S316" s="46"/>
      <c r="T316" s="41"/>
      <c r="U316" s="47"/>
      <c r="V316" s="47"/>
      <c r="W316" s="47"/>
      <c r="X316" s="47"/>
      <c r="Y316" s="47"/>
      <c r="Z316" s="47"/>
      <c r="AA316" s="47"/>
      <c r="AB316" s="47"/>
      <c r="AC316" s="41"/>
      <c r="AD316" s="41"/>
      <c r="AE316" s="41"/>
      <c r="AF316" s="41"/>
      <c r="AG316" s="41"/>
    </row>
    <row r="317" ht="21.0" customHeight="1">
      <c r="A317" s="1"/>
      <c r="B317" s="40"/>
      <c r="C317" s="41"/>
      <c r="D317" s="42"/>
      <c r="E317" s="43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6"/>
      <c r="R317" s="46"/>
      <c r="S317" s="46"/>
      <c r="T317" s="41"/>
      <c r="U317" s="47"/>
      <c r="V317" s="47"/>
      <c r="W317" s="47"/>
      <c r="X317" s="47"/>
      <c r="Y317" s="47"/>
      <c r="Z317" s="47"/>
      <c r="AA317" s="47"/>
      <c r="AB317" s="47"/>
      <c r="AC317" s="41"/>
      <c r="AD317" s="41"/>
      <c r="AE317" s="41"/>
      <c r="AF317" s="41"/>
      <c r="AG317" s="41"/>
    </row>
    <row r="318" ht="21.0" customHeight="1">
      <c r="A318" s="1"/>
      <c r="B318" s="40"/>
      <c r="C318" s="41"/>
      <c r="D318" s="42"/>
      <c r="E318" s="43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6"/>
      <c r="R318" s="46"/>
      <c r="S318" s="46"/>
      <c r="T318" s="41"/>
      <c r="U318" s="47"/>
      <c r="V318" s="47"/>
      <c r="W318" s="47"/>
      <c r="X318" s="47"/>
      <c r="Y318" s="47"/>
      <c r="Z318" s="47"/>
      <c r="AA318" s="47"/>
      <c r="AB318" s="47"/>
      <c r="AC318" s="41"/>
      <c r="AD318" s="41"/>
      <c r="AE318" s="41"/>
      <c r="AF318" s="41"/>
      <c r="AG318" s="41"/>
    </row>
    <row r="319" ht="21.0" customHeight="1">
      <c r="A319" s="1"/>
      <c r="B319" s="40"/>
      <c r="C319" s="41"/>
      <c r="D319" s="42"/>
      <c r="E319" s="43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6"/>
      <c r="R319" s="46"/>
      <c r="S319" s="46"/>
      <c r="T319" s="41"/>
      <c r="U319" s="47"/>
      <c r="V319" s="47"/>
      <c r="W319" s="47"/>
      <c r="X319" s="47"/>
      <c r="Y319" s="47"/>
      <c r="Z319" s="47"/>
      <c r="AA319" s="47"/>
      <c r="AB319" s="47"/>
      <c r="AC319" s="41"/>
      <c r="AD319" s="41"/>
      <c r="AE319" s="41"/>
      <c r="AF319" s="41"/>
      <c r="AG319" s="41"/>
    </row>
    <row r="320" ht="21.0" customHeight="1">
      <c r="A320" s="1"/>
      <c r="B320" s="40"/>
      <c r="C320" s="41"/>
      <c r="D320" s="42"/>
      <c r="E320" s="43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6"/>
      <c r="R320" s="46"/>
      <c r="S320" s="46"/>
      <c r="T320" s="41"/>
      <c r="U320" s="47"/>
      <c r="V320" s="47"/>
      <c r="W320" s="47"/>
      <c r="X320" s="47"/>
      <c r="Y320" s="47"/>
      <c r="Z320" s="47"/>
      <c r="AA320" s="47"/>
      <c r="AB320" s="47"/>
      <c r="AC320" s="41"/>
      <c r="AD320" s="41"/>
      <c r="AE320" s="41"/>
      <c r="AF320" s="41"/>
      <c r="AG320" s="41"/>
    </row>
    <row r="321" ht="21.0" customHeight="1">
      <c r="A321" s="1"/>
      <c r="B321" s="40"/>
      <c r="C321" s="41"/>
      <c r="D321" s="42"/>
      <c r="E321" s="43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6"/>
      <c r="R321" s="46"/>
      <c r="S321" s="46"/>
      <c r="T321" s="41"/>
      <c r="U321" s="47"/>
      <c r="V321" s="47"/>
      <c r="W321" s="47"/>
      <c r="X321" s="47"/>
      <c r="Y321" s="47"/>
      <c r="Z321" s="47"/>
      <c r="AA321" s="47"/>
      <c r="AB321" s="47"/>
      <c r="AC321" s="41"/>
      <c r="AD321" s="41"/>
      <c r="AE321" s="41"/>
      <c r="AF321" s="41"/>
      <c r="AG321" s="41"/>
    </row>
    <row r="322" ht="21.0" customHeight="1">
      <c r="A322" s="1"/>
      <c r="B322" s="40"/>
      <c r="C322" s="41"/>
      <c r="D322" s="42"/>
      <c r="E322" s="43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6"/>
      <c r="R322" s="46"/>
      <c r="S322" s="46"/>
      <c r="T322" s="41"/>
      <c r="U322" s="47"/>
      <c r="V322" s="47"/>
      <c r="W322" s="47"/>
      <c r="X322" s="47"/>
      <c r="Y322" s="47"/>
      <c r="Z322" s="47"/>
      <c r="AA322" s="47"/>
      <c r="AB322" s="47"/>
      <c r="AC322" s="41"/>
      <c r="AD322" s="41"/>
      <c r="AE322" s="41"/>
      <c r="AF322" s="41"/>
      <c r="AG322" s="41"/>
    </row>
    <row r="323" ht="21.0" customHeight="1">
      <c r="A323" s="1"/>
      <c r="B323" s="40"/>
      <c r="C323" s="41"/>
      <c r="D323" s="42"/>
      <c r="E323" s="43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6"/>
      <c r="R323" s="46"/>
      <c r="S323" s="46"/>
      <c r="T323" s="41"/>
      <c r="U323" s="47"/>
      <c r="V323" s="47"/>
      <c r="W323" s="47"/>
      <c r="X323" s="47"/>
      <c r="Y323" s="47"/>
      <c r="Z323" s="47"/>
      <c r="AA323" s="47"/>
      <c r="AB323" s="47"/>
      <c r="AC323" s="41"/>
      <c r="AD323" s="41"/>
      <c r="AE323" s="41"/>
      <c r="AF323" s="41"/>
      <c r="AG323" s="41"/>
    </row>
    <row r="324" ht="21.0" customHeight="1">
      <c r="A324" s="1"/>
      <c r="B324" s="40"/>
      <c r="C324" s="41"/>
      <c r="D324" s="42"/>
      <c r="E324" s="43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6"/>
      <c r="R324" s="46"/>
      <c r="S324" s="46"/>
      <c r="T324" s="41"/>
      <c r="U324" s="47"/>
      <c r="V324" s="47"/>
      <c r="W324" s="47"/>
      <c r="X324" s="47"/>
      <c r="Y324" s="47"/>
      <c r="Z324" s="47"/>
      <c r="AA324" s="47"/>
      <c r="AB324" s="47"/>
      <c r="AC324" s="41"/>
      <c r="AD324" s="41"/>
      <c r="AE324" s="41"/>
      <c r="AF324" s="41"/>
      <c r="AG324" s="41"/>
    </row>
    <row r="325" ht="21.0" customHeight="1">
      <c r="A325" s="1"/>
      <c r="B325" s="40"/>
      <c r="C325" s="41"/>
      <c r="D325" s="42"/>
      <c r="E325" s="43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6"/>
      <c r="R325" s="46"/>
      <c r="S325" s="46"/>
      <c r="T325" s="41"/>
      <c r="U325" s="47"/>
      <c r="V325" s="47"/>
      <c r="W325" s="47"/>
      <c r="X325" s="47"/>
      <c r="Y325" s="47"/>
      <c r="Z325" s="47"/>
      <c r="AA325" s="47"/>
      <c r="AB325" s="47"/>
      <c r="AC325" s="41"/>
      <c r="AD325" s="41"/>
      <c r="AE325" s="41"/>
      <c r="AF325" s="41"/>
      <c r="AG325" s="41"/>
    </row>
    <row r="326" ht="21.0" customHeight="1">
      <c r="A326" s="1"/>
      <c r="B326" s="40"/>
      <c r="C326" s="41"/>
      <c r="D326" s="42"/>
      <c r="E326" s="43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6"/>
      <c r="R326" s="46"/>
      <c r="S326" s="46"/>
      <c r="T326" s="41"/>
      <c r="U326" s="47"/>
      <c r="V326" s="47"/>
      <c r="W326" s="47"/>
      <c r="X326" s="47"/>
      <c r="Y326" s="47"/>
      <c r="Z326" s="47"/>
      <c r="AA326" s="47"/>
      <c r="AB326" s="47"/>
      <c r="AC326" s="41"/>
      <c r="AD326" s="41"/>
      <c r="AE326" s="41"/>
      <c r="AF326" s="41"/>
      <c r="AG326" s="41"/>
    </row>
    <row r="327" ht="21.0" customHeight="1">
      <c r="A327" s="1"/>
      <c r="B327" s="40"/>
      <c r="C327" s="41"/>
      <c r="D327" s="42"/>
      <c r="E327" s="43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6"/>
      <c r="R327" s="46"/>
      <c r="S327" s="46"/>
      <c r="T327" s="41"/>
      <c r="U327" s="47"/>
      <c r="V327" s="47"/>
      <c r="W327" s="47"/>
      <c r="X327" s="47"/>
      <c r="Y327" s="47"/>
      <c r="Z327" s="47"/>
      <c r="AA327" s="47"/>
      <c r="AB327" s="47"/>
      <c r="AC327" s="41"/>
      <c r="AD327" s="41"/>
      <c r="AE327" s="41"/>
      <c r="AF327" s="41"/>
      <c r="AG327" s="41"/>
    </row>
    <row r="328" ht="21.0" customHeight="1">
      <c r="A328" s="1"/>
      <c r="B328" s="40"/>
      <c r="C328" s="41"/>
      <c r="D328" s="42"/>
      <c r="E328" s="43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6"/>
      <c r="R328" s="46"/>
      <c r="S328" s="46"/>
      <c r="T328" s="41"/>
      <c r="U328" s="47"/>
      <c r="V328" s="47"/>
      <c r="W328" s="47"/>
      <c r="X328" s="47"/>
      <c r="Y328" s="47"/>
      <c r="Z328" s="47"/>
      <c r="AA328" s="47"/>
      <c r="AB328" s="47"/>
      <c r="AC328" s="41"/>
      <c r="AD328" s="41"/>
      <c r="AE328" s="41"/>
      <c r="AF328" s="41"/>
      <c r="AG328" s="41"/>
    </row>
    <row r="329" ht="21.0" customHeight="1">
      <c r="A329" s="1"/>
      <c r="B329" s="40"/>
      <c r="C329" s="41"/>
      <c r="D329" s="42"/>
      <c r="E329" s="43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6"/>
      <c r="R329" s="46"/>
      <c r="S329" s="46"/>
      <c r="T329" s="41"/>
      <c r="U329" s="47"/>
      <c r="V329" s="47"/>
      <c r="W329" s="47"/>
      <c r="X329" s="47"/>
      <c r="Y329" s="47"/>
      <c r="Z329" s="47"/>
      <c r="AA329" s="47"/>
      <c r="AB329" s="47"/>
      <c r="AC329" s="41"/>
      <c r="AD329" s="41"/>
      <c r="AE329" s="41"/>
      <c r="AF329" s="41"/>
      <c r="AG329" s="41"/>
    </row>
    <row r="330" ht="21.0" customHeight="1">
      <c r="A330" s="1"/>
      <c r="B330" s="40"/>
      <c r="C330" s="41"/>
      <c r="D330" s="42"/>
      <c r="E330" s="43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6"/>
      <c r="R330" s="46"/>
      <c r="S330" s="46"/>
      <c r="T330" s="41"/>
      <c r="U330" s="47"/>
      <c r="V330" s="47"/>
      <c r="W330" s="47"/>
      <c r="X330" s="47"/>
      <c r="Y330" s="47"/>
      <c r="Z330" s="47"/>
      <c r="AA330" s="47"/>
      <c r="AB330" s="47"/>
      <c r="AC330" s="41"/>
      <c r="AD330" s="41"/>
      <c r="AE330" s="41"/>
      <c r="AF330" s="41"/>
      <c r="AG330" s="41"/>
    </row>
    <row r="331" ht="21.0" customHeight="1">
      <c r="A331" s="1"/>
      <c r="B331" s="40"/>
      <c r="C331" s="41"/>
      <c r="D331" s="42"/>
      <c r="E331" s="43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6"/>
      <c r="R331" s="46"/>
      <c r="S331" s="46"/>
      <c r="T331" s="41"/>
      <c r="U331" s="47"/>
      <c r="V331" s="47"/>
      <c r="W331" s="47"/>
      <c r="X331" s="47"/>
      <c r="Y331" s="47"/>
      <c r="Z331" s="47"/>
      <c r="AA331" s="47"/>
      <c r="AB331" s="47"/>
      <c r="AC331" s="41"/>
      <c r="AD331" s="41"/>
      <c r="AE331" s="41"/>
      <c r="AF331" s="41"/>
      <c r="AG331" s="41"/>
    </row>
    <row r="332" ht="21.0" customHeight="1">
      <c r="A332" s="1"/>
      <c r="B332" s="40"/>
      <c r="C332" s="41"/>
      <c r="D332" s="42"/>
      <c r="E332" s="43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6"/>
      <c r="R332" s="46"/>
      <c r="S332" s="46"/>
      <c r="T332" s="41"/>
      <c r="U332" s="47"/>
      <c r="V332" s="47"/>
      <c r="W332" s="47"/>
      <c r="X332" s="47"/>
      <c r="Y332" s="47"/>
      <c r="Z332" s="47"/>
      <c r="AA332" s="47"/>
      <c r="AB332" s="47"/>
      <c r="AC332" s="41"/>
      <c r="AD332" s="41"/>
      <c r="AE332" s="41"/>
      <c r="AF332" s="41"/>
      <c r="AG332" s="41"/>
    </row>
    <row r="333" ht="21.0" customHeight="1">
      <c r="A333" s="1"/>
      <c r="B333" s="40"/>
      <c r="C333" s="41"/>
      <c r="D333" s="42"/>
      <c r="E333" s="43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6"/>
      <c r="R333" s="46"/>
      <c r="S333" s="46"/>
      <c r="T333" s="41"/>
      <c r="U333" s="47"/>
      <c r="V333" s="47"/>
      <c r="W333" s="47"/>
      <c r="X333" s="47"/>
      <c r="Y333" s="47"/>
      <c r="Z333" s="47"/>
      <c r="AA333" s="47"/>
      <c r="AB333" s="47"/>
      <c r="AC333" s="41"/>
      <c r="AD333" s="41"/>
      <c r="AE333" s="41"/>
      <c r="AF333" s="41"/>
      <c r="AG333" s="41"/>
    </row>
    <row r="334" ht="21.0" customHeight="1">
      <c r="A334" s="1"/>
      <c r="B334" s="40"/>
      <c r="C334" s="41"/>
      <c r="D334" s="42"/>
      <c r="E334" s="43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6"/>
      <c r="R334" s="46"/>
      <c r="S334" s="46"/>
      <c r="T334" s="41"/>
      <c r="U334" s="47"/>
      <c r="V334" s="47"/>
      <c r="W334" s="47"/>
      <c r="X334" s="47"/>
      <c r="Y334" s="47"/>
      <c r="Z334" s="47"/>
      <c r="AA334" s="47"/>
      <c r="AB334" s="47"/>
      <c r="AC334" s="41"/>
      <c r="AD334" s="41"/>
      <c r="AE334" s="41"/>
      <c r="AF334" s="41"/>
      <c r="AG334" s="41"/>
    </row>
    <row r="335" ht="21.0" customHeight="1">
      <c r="A335" s="1"/>
      <c r="B335" s="40"/>
      <c r="C335" s="41"/>
      <c r="D335" s="42"/>
      <c r="E335" s="43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6"/>
      <c r="R335" s="46"/>
      <c r="S335" s="46"/>
      <c r="T335" s="41"/>
      <c r="U335" s="47"/>
      <c r="V335" s="47"/>
      <c r="W335" s="47"/>
      <c r="X335" s="47"/>
      <c r="Y335" s="47"/>
      <c r="Z335" s="47"/>
      <c r="AA335" s="47"/>
      <c r="AB335" s="47"/>
      <c r="AC335" s="41"/>
      <c r="AD335" s="41"/>
      <c r="AE335" s="41"/>
      <c r="AF335" s="41"/>
      <c r="AG335" s="41"/>
    </row>
    <row r="336" ht="21.0" customHeight="1">
      <c r="A336" s="1"/>
      <c r="B336" s="40"/>
      <c r="C336" s="41"/>
      <c r="D336" s="42"/>
      <c r="E336" s="43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6"/>
      <c r="R336" s="46"/>
      <c r="S336" s="46"/>
      <c r="T336" s="41"/>
      <c r="U336" s="47"/>
      <c r="V336" s="47"/>
      <c r="W336" s="47"/>
      <c r="X336" s="47"/>
      <c r="Y336" s="47"/>
      <c r="Z336" s="47"/>
      <c r="AA336" s="47"/>
      <c r="AB336" s="47"/>
      <c r="AC336" s="41"/>
      <c r="AD336" s="41"/>
      <c r="AE336" s="41"/>
      <c r="AF336" s="41"/>
      <c r="AG336" s="41"/>
    </row>
    <row r="337" ht="21.0" customHeight="1">
      <c r="A337" s="1"/>
      <c r="B337" s="40"/>
      <c r="C337" s="41"/>
      <c r="D337" s="42"/>
      <c r="E337" s="43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6"/>
      <c r="R337" s="46"/>
      <c r="S337" s="46"/>
      <c r="T337" s="41"/>
      <c r="U337" s="47"/>
      <c r="V337" s="47"/>
      <c r="W337" s="47"/>
      <c r="X337" s="47"/>
      <c r="Y337" s="47"/>
      <c r="Z337" s="47"/>
      <c r="AA337" s="47"/>
      <c r="AB337" s="47"/>
      <c r="AC337" s="41"/>
      <c r="AD337" s="41"/>
      <c r="AE337" s="41"/>
      <c r="AF337" s="41"/>
      <c r="AG337" s="41"/>
    </row>
    <row r="338" ht="21.0" customHeight="1">
      <c r="A338" s="1"/>
      <c r="B338" s="40"/>
      <c r="C338" s="41"/>
      <c r="D338" s="42"/>
      <c r="E338" s="43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6"/>
      <c r="R338" s="46"/>
      <c r="S338" s="46"/>
      <c r="T338" s="41"/>
      <c r="U338" s="47"/>
      <c r="V338" s="47"/>
      <c r="W338" s="47"/>
      <c r="X338" s="47"/>
      <c r="Y338" s="47"/>
      <c r="Z338" s="47"/>
      <c r="AA338" s="47"/>
      <c r="AB338" s="47"/>
      <c r="AC338" s="41"/>
      <c r="AD338" s="41"/>
      <c r="AE338" s="41"/>
      <c r="AF338" s="41"/>
      <c r="AG338" s="41"/>
    </row>
    <row r="339" ht="21.0" customHeight="1">
      <c r="A339" s="1"/>
      <c r="B339" s="40"/>
      <c r="C339" s="41"/>
      <c r="D339" s="42"/>
      <c r="E339" s="43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6"/>
      <c r="R339" s="46"/>
      <c r="S339" s="46"/>
      <c r="T339" s="41"/>
      <c r="U339" s="47"/>
      <c r="V339" s="47"/>
      <c r="W339" s="47"/>
      <c r="X339" s="47"/>
      <c r="Y339" s="47"/>
      <c r="Z339" s="47"/>
      <c r="AA339" s="47"/>
      <c r="AB339" s="47"/>
      <c r="AC339" s="41"/>
      <c r="AD339" s="41"/>
      <c r="AE339" s="41"/>
      <c r="AF339" s="41"/>
      <c r="AG339" s="41"/>
    </row>
    <row r="340" ht="21.0" customHeight="1">
      <c r="A340" s="1"/>
      <c r="B340" s="40"/>
      <c r="C340" s="41"/>
      <c r="D340" s="42"/>
      <c r="E340" s="43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6"/>
      <c r="R340" s="46"/>
      <c r="S340" s="46"/>
      <c r="T340" s="41"/>
      <c r="U340" s="47"/>
      <c r="V340" s="47"/>
      <c r="W340" s="47"/>
      <c r="X340" s="47"/>
      <c r="Y340" s="47"/>
      <c r="Z340" s="47"/>
      <c r="AA340" s="47"/>
      <c r="AB340" s="47"/>
      <c r="AC340" s="41"/>
      <c r="AD340" s="41"/>
      <c r="AE340" s="41"/>
      <c r="AF340" s="41"/>
      <c r="AG340" s="41"/>
    </row>
    <row r="341" ht="21.0" customHeight="1">
      <c r="A341" s="1"/>
      <c r="B341" s="40"/>
      <c r="C341" s="41"/>
      <c r="D341" s="42"/>
      <c r="E341" s="43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6"/>
      <c r="R341" s="46"/>
      <c r="S341" s="46"/>
      <c r="T341" s="41"/>
      <c r="U341" s="47"/>
      <c r="V341" s="47"/>
      <c r="W341" s="47"/>
      <c r="X341" s="47"/>
      <c r="Y341" s="47"/>
      <c r="Z341" s="47"/>
      <c r="AA341" s="47"/>
      <c r="AB341" s="47"/>
      <c r="AC341" s="41"/>
      <c r="AD341" s="41"/>
      <c r="AE341" s="41"/>
      <c r="AF341" s="41"/>
      <c r="AG341" s="41"/>
    </row>
    <row r="342" ht="21.0" customHeight="1">
      <c r="A342" s="1"/>
      <c r="B342" s="40"/>
      <c r="C342" s="41"/>
      <c r="D342" s="42"/>
      <c r="E342" s="43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6"/>
      <c r="R342" s="46"/>
      <c r="S342" s="46"/>
      <c r="T342" s="41"/>
      <c r="U342" s="47"/>
      <c r="V342" s="47"/>
      <c r="W342" s="47"/>
      <c r="X342" s="47"/>
      <c r="Y342" s="47"/>
      <c r="Z342" s="47"/>
      <c r="AA342" s="47"/>
      <c r="AB342" s="47"/>
      <c r="AC342" s="41"/>
      <c r="AD342" s="41"/>
      <c r="AE342" s="41"/>
      <c r="AF342" s="41"/>
      <c r="AG342" s="41"/>
    </row>
    <row r="343" ht="21.0" customHeight="1">
      <c r="A343" s="1"/>
      <c r="B343" s="40"/>
      <c r="C343" s="41"/>
      <c r="D343" s="42"/>
      <c r="E343" s="43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6"/>
      <c r="R343" s="46"/>
      <c r="S343" s="46"/>
      <c r="T343" s="41"/>
      <c r="U343" s="47"/>
      <c r="V343" s="47"/>
      <c r="W343" s="47"/>
      <c r="X343" s="47"/>
      <c r="Y343" s="47"/>
      <c r="Z343" s="47"/>
      <c r="AA343" s="47"/>
      <c r="AB343" s="47"/>
      <c r="AC343" s="41"/>
      <c r="AD343" s="41"/>
      <c r="AE343" s="41"/>
      <c r="AF343" s="41"/>
      <c r="AG343" s="41"/>
    </row>
    <row r="344" ht="21.0" customHeight="1">
      <c r="A344" s="1"/>
      <c r="B344" s="40"/>
      <c r="C344" s="41"/>
      <c r="D344" s="42"/>
      <c r="E344" s="43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6"/>
      <c r="R344" s="46"/>
      <c r="S344" s="46"/>
      <c r="T344" s="41"/>
      <c r="U344" s="47"/>
      <c r="V344" s="47"/>
      <c r="W344" s="47"/>
      <c r="X344" s="47"/>
      <c r="Y344" s="47"/>
      <c r="Z344" s="47"/>
      <c r="AA344" s="47"/>
      <c r="AB344" s="47"/>
      <c r="AC344" s="41"/>
      <c r="AD344" s="41"/>
      <c r="AE344" s="41"/>
      <c r="AF344" s="41"/>
      <c r="AG344" s="41"/>
    </row>
    <row r="345" ht="21.0" customHeight="1">
      <c r="A345" s="1"/>
      <c r="B345" s="40"/>
      <c r="C345" s="41"/>
      <c r="D345" s="42"/>
      <c r="E345" s="43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6"/>
      <c r="R345" s="46"/>
      <c r="S345" s="46"/>
      <c r="T345" s="41"/>
      <c r="U345" s="47"/>
      <c r="V345" s="47"/>
      <c r="W345" s="47"/>
      <c r="X345" s="47"/>
      <c r="Y345" s="47"/>
      <c r="Z345" s="47"/>
      <c r="AA345" s="47"/>
      <c r="AB345" s="47"/>
      <c r="AC345" s="41"/>
      <c r="AD345" s="41"/>
      <c r="AE345" s="41"/>
      <c r="AF345" s="41"/>
      <c r="AG345" s="41"/>
    </row>
    <row r="346" ht="21.0" customHeight="1">
      <c r="A346" s="1"/>
      <c r="B346" s="40"/>
      <c r="C346" s="41"/>
      <c r="D346" s="42"/>
      <c r="E346" s="43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6"/>
      <c r="R346" s="46"/>
      <c r="S346" s="46"/>
      <c r="T346" s="41"/>
      <c r="U346" s="47"/>
      <c r="V346" s="47"/>
      <c r="W346" s="47"/>
      <c r="X346" s="47"/>
      <c r="Y346" s="47"/>
      <c r="Z346" s="47"/>
      <c r="AA346" s="47"/>
      <c r="AB346" s="47"/>
      <c r="AC346" s="41"/>
      <c r="AD346" s="41"/>
      <c r="AE346" s="41"/>
      <c r="AF346" s="41"/>
      <c r="AG346" s="41"/>
    </row>
    <row r="347" ht="21.0" customHeight="1">
      <c r="A347" s="1"/>
      <c r="B347" s="40"/>
      <c r="C347" s="41"/>
      <c r="D347" s="42"/>
      <c r="E347" s="43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6"/>
      <c r="R347" s="46"/>
      <c r="S347" s="46"/>
      <c r="T347" s="41"/>
      <c r="U347" s="47"/>
      <c r="V347" s="47"/>
      <c r="W347" s="47"/>
      <c r="X347" s="47"/>
      <c r="Y347" s="47"/>
      <c r="Z347" s="47"/>
      <c r="AA347" s="47"/>
      <c r="AB347" s="47"/>
      <c r="AC347" s="41"/>
      <c r="AD347" s="41"/>
      <c r="AE347" s="41"/>
      <c r="AF347" s="41"/>
      <c r="AG347" s="41"/>
    </row>
    <row r="348" ht="21.0" customHeight="1">
      <c r="A348" s="1"/>
      <c r="B348" s="40"/>
      <c r="C348" s="41"/>
      <c r="D348" s="42"/>
      <c r="E348" s="43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6"/>
      <c r="R348" s="46"/>
      <c r="S348" s="46"/>
      <c r="T348" s="41"/>
      <c r="U348" s="47"/>
      <c r="V348" s="47"/>
      <c r="W348" s="47"/>
      <c r="X348" s="47"/>
      <c r="Y348" s="47"/>
      <c r="Z348" s="47"/>
      <c r="AA348" s="47"/>
      <c r="AB348" s="47"/>
      <c r="AC348" s="41"/>
      <c r="AD348" s="41"/>
      <c r="AE348" s="41"/>
      <c r="AF348" s="41"/>
      <c r="AG348" s="41"/>
    </row>
    <row r="349" ht="21.0" customHeight="1">
      <c r="A349" s="1"/>
      <c r="B349" s="40"/>
      <c r="C349" s="41"/>
      <c r="D349" s="42"/>
      <c r="E349" s="43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6"/>
      <c r="R349" s="46"/>
      <c r="S349" s="46"/>
      <c r="T349" s="41"/>
      <c r="U349" s="47"/>
      <c r="V349" s="47"/>
      <c r="W349" s="47"/>
      <c r="X349" s="47"/>
      <c r="Y349" s="47"/>
      <c r="Z349" s="47"/>
      <c r="AA349" s="47"/>
      <c r="AB349" s="47"/>
      <c r="AC349" s="41"/>
      <c r="AD349" s="41"/>
      <c r="AE349" s="41"/>
      <c r="AF349" s="41"/>
      <c r="AG349" s="41"/>
    </row>
    <row r="350" ht="21.0" customHeight="1">
      <c r="A350" s="1"/>
      <c r="B350" s="40"/>
      <c r="C350" s="41"/>
      <c r="D350" s="42"/>
      <c r="E350" s="43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6"/>
      <c r="R350" s="46"/>
      <c r="S350" s="46"/>
      <c r="T350" s="41"/>
      <c r="U350" s="47"/>
      <c r="V350" s="47"/>
      <c r="W350" s="47"/>
      <c r="X350" s="47"/>
      <c r="Y350" s="47"/>
      <c r="Z350" s="47"/>
      <c r="AA350" s="47"/>
      <c r="AB350" s="47"/>
      <c r="AC350" s="41"/>
      <c r="AD350" s="41"/>
      <c r="AE350" s="41"/>
      <c r="AF350" s="41"/>
      <c r="AG350" s="41"/>
    </row>
    <row r="351" ht="21.0" customHeight="1">
      <c r="A351" s="1"/>
      <c r="B351" s="40"/>
      <c r="C351" s="41"/>
      <c r="D351" s="42"/>
      <c r="E351" s="43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6"/>
      <c r="R351" s="46"/>
      <c r="S351" s="46"/>
      <c r="T351" s="41"/>
      <c r="U351" s="47"/>
      <c r="V351" s="47"/>
      <c r="W351" s="47"/>
      <c r="X351" s="47"/>
      <c r="Y351" s="47"/>
      <c r="Z351" s="47"/>
      <c r="AA351" s="47"/>
      <c r="AB351" s="47"/>
      <c r="AC351" s="41"/>
      <c r="AD351" s="41"/>
      <c r="AE351" s="41"/>
      <c r="AF351" s="41"/>
      <c r="AG351" s="41"/>
    </row>
    <row r="352" ht="21.0" customHeight="1">
      <c r="A352" s="1"/>
      <c r="B352" s="40"/>
      <c r="C352" s="41"/>
      <c r="D352" s="42"/>
      <c r="E352" s="43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6"/>
      <c r="R352" s="46"/>
      <c r="S352" s="46"/>
      <c r="T352" s="41"/>
      <c r="U352" s="47"/>
      <c r="V352" s="47"/>
      <c r="W352" s="47"/>
      <c r="X352" s="47"/>
      <c r="Y352" s="47"/>
      <c r="Z352" s="47"/>
      <c r="AA352" s="47"/>
      <c r="AB352" s="47"/>
      <c r="AC352" s="41"/>
      <c r="AD352" s="41"/>
      <c r="AE352" s="41"/>
      <c r="AF352" s="41"/>
      <c r="AG352" s="41"/>
    </row>
    <row r="353" ht="21.0" customHeight="1">
      <c r="A353" s="1"/>
      <c r="B353" s="40"/>
      <c r="C353" s="41"/>
      <c r="D353" s="42"/>
      <c r="E353" s="43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6"/>
      <c r="R353" s="46"/>
      <c r="S353" s="46"/>
      <c r="T353" s="41"/>
      <c r="U353" s="47"/>
      <c r="V353" s="47"/>
      <c r="W353" s="47"/>
      <c r="X353" s="47"/>
      <c r="Y353" s="47"/>
      <c r="Z353" s="47"/>
      <c r="AA353" s="47"/>
      <c r="AB353" s="47"/>
      <c r="AC353" s="41"/>
      <c r="AD353" s="41"/>
      <c r="AE353" s="41"/>
      <c r="AF353" s="41"/>
      <c r="AG353" s="41"/>
    </row>
    <row r="354" ht="21.0" customHeight="1">
      <c r="A354" s="1"/>
      <c r="B354" s="40"/>
      <c r="C354" s="41"/>
      <c r="D354" s="42"/>
      <c r="E354" s="43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6"/>
      <c r="R354" s="46"/>
      <c r="S354" s="46"/>
      <c r="T354" s="41"/>
      <c r="U354" s="47"/>
      <c r="V354" s="47"/>
      <c r="W354" s="47"/>
      <c r="X354" s="47"/>
      <c r="Y354" s="47"/>
      <c r="Z354" s="47"/>
      <c r="AA354" s="47"/>
      <c r="AB354" s="47"/>
      <c r="AC354" s="41"/>
      <c r="AD354" s="41"/>
      <c r="AE354" s="41"/>
      <c r="AF354" s="41"/>
      <c r="AG354" s="41"/>
    </row>
    <row r="355" ht="21.0" customHeight="1">
      <c r="A355" s="1"/>
      <c r="B355" s="40"/>
      <c r="C355" s="41"/>
      <c r="D355" s="42"/>
      <c r="E355" s="43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6"/>
      <c r="R355" s="46"/>
      <c r="S355" s="46"/>
      <c r="T355" s="41"/>
      <c r="U355" s="47"/>
      <c r="V355" s="47"/>
      <c r="W355" s="47"/>
      <c r="X355" s="47"/>
      <c r="Y355" s="47"/>
      <c r="Z355" s="47"/>
      <c r="AA355" s="47"/>
      <c r="AB355" s="47"/>
      <c r="AC355" s="41"/>
      <c r="AD355" s="41"/>
      <c r="AE355" s="41"/>
      <c r="AF355" s="41"/>
      <c r="AG355" s="41"/>
    </row>
    <row r="356" ht="21.0" customHeight="1">
      <c r="A356" s="1"/>
      <c r="B356" s="40"/>
      <c r="C356" s="41"/>
      <c r="D356" s="42"/>
      <c r="E356" s="43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6"/>
      <c r="R356" s="46"/>
      <c r="S356" s="46"/>
      <c r="T356" s="41"/>
      <c r="U356" s="47"/>
      <c r="V356" s="47"/>
      <c r="W356" s="47"/>
      <c r="X356" s="47"/>
      <c r="Y356" s="47"/>
      <c r="Z356" s="47"/>
      <c r="AA356" s="47"/>
      <c r="AB356" s="47"/>
      <c r="AC356" s="41"/>
      <c r="AD356" s="41"/>
      <c r="AE356" s="41"/>
      <c r="AF356" s="41"/>
      <c r="AG356" s="41"/>
    </row>
    <row r="357" ht="21.0" customHeight="1">
      <c r="A357" s="1"/>
      <c r="B357" s="40"/>
      <c r="C357" s="41"/>
      <c r="D357" s="42"/>
      <c r="E357" s="43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6"/>
      <c r="R357" s="46"/>
      <c r="S357" s="46"/>
      <c r="T357" s="41"/>
      <c r="U357" s="47"/>
      <c r="V357" s="47"/>
      <c r="W357" s="47"/>
      <c r="X357" s="47"/>
      <c r="Y357" s="47"/>
      <c r="Z357" s="47"/>
      <c r="AA357" s="47"/>
      <c r="AB357" s="47"/>
      <c r="AC357" s="41"/>
      <c r="AD357" s="41"/>
      <c r="AE357" s="41"/>
      <c r="AF357" s="41"/>
      <c r="AG357" s="41"/>
    </row>
    <row r="358" ht="21.0" customHeight="1">
      <c r="A358" s="1"/>
      <c r="B358" s="40"/>
      <c r="C358" s="41"/>
      <c r="D358" s="42"/>
      <c r="E358" s="43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6"/>
      <c r="R358" s="46"/>
      <c r="S358" s="46"/>
      <c r="T358" s="41"/>
      <c r="U358" s="47"/>
      <c r="V358" s="47"/>
      <c r="W358" s="47"/>
      <c r="X358" s="47"/>
      <c r="Y358" s="47"/>
      <c r="Z358" s="47"/>
      <c r="AA358" s="47"/>
      <c r="AB358" s="47"/>
      <c r="AC358" s="41"/>
      <c r="AD358" s="41"/>
      <c r="AE358" s="41"/>
      <c r="AF358" s="41"/>
      <c r="AG358" s="41"/>
    </row>
    <row r="359" ht="21.0" customHeight="1">
      <c r="A359" s="1"/>
      <c r="B359" s="40"/>
      <c r="C359" s="41"/>
      <c r="D359" s="42"/>
      <c r="E359" s="43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6"/>
      <c r="R359" s="46"/>
      <c r="S359" s="46"/>
      <c r="T359" s="41"/>
      <c r="U359" s="47"/>
      <c r="V359" s="47"/>
      <c r="W359" s="47"/>
      <c r="X359" s="47"/>
      <c r="Y359" s="47"/>
      <c r="Z359" s="47"/>
      <c r="AA359" s="47"/>
      <c r="AB359" s="47"/>
      <c r="AC359" s="41"/>
      <c r="AD359" s="41"/>
      <c r="AE359" s="41"/>
      <c r="AF359" s="41"/>
      <c r="AG359" s="41"/>
    </row>
    <row r="360" ht="21.0" customHeight="1">
      <c r="A360" s="1"/>
      <c r="B360" s="40"/>
      <c r="C360" s="41"/>
      <c r="D360" s="42"/>
      <c r="E360" s="43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6"/>
      <c r="R360" s="46"/>
      <c r="S360" s="46"/>
      <c r="T360" s="41"/>
      <c r="U360" s="47"/>
      <c r="V360" s="47"/>
      <c r="W360" s="47"/>
      <c r="X360" s="47"/>
      <c r="Y360" s="47"/>
      <c r="Z360" s="47"/>
      <c r="AA360" s="47"/>
      <c r="AB360" s="47"/>
      <c r="AC360" s="41"/>
      <c r="AD360" s="41"/>
      <c r="AE360" s="41"/>
      <c r="AF360" s="41"/>
      <c r="AG360" s="41"/>
    </row>
    <row r="361" ht="21.0" customHeight="1">
      <c r="A361" s="1"/>
      <c r="B361" s="40"/>
      <c r="C361" s="41"/>
      <c r="D361" s="42"/>
      <c r="E361" s="43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6"/>
      <c r="R361" s="46"/>
      <c r="S361" s="46"/>
      <c r="T361" s="41"/>
      <c r="U361" s="47"/>
      <c r="V361" s="47"/>
      <c r="W361" s="47"/>
      <c r="X361" s="47"/>
      <c r="Y361" s="47"/>
      <c r="Z361" s="47"/>
      <c r="AA361" s="47"/>
      <c r="AB361" s="47"/>
      <c r="AC361" s="41"/>
      <c r="AD361" s="41"/>
      <c r="AE361" s="41"/>
      <c r="AF361" s="41"/>
      <c r="AG361" s="41"/>
    </row>
    <row r="362" ht="21.0" customHeight="1">
      <c r="A362" s="1"/>
      <c r="B362" s="40"/>
      <c r="C362" s="41"/>
      <c r="D362" s="42"/>
      <c r="E362" s="43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6"/>
      <c r="R362" s="46"/>
      <c r="S362" s="46"/>
      <c r="T362" s="41"/>
      <c r="U362" s="47"/>
      <c r="V362" s="47"/>
      <c r="W362" s="47"/>
      <c r="X362" s="47"/>
      <c r="Y362" s="47"/>
      <c r="Z362" s="47"/>
      <c r="AA362" s="47"/>
      <c r="AB362" s="47"/>
      <c r="AC362" s="41"/>
      <c r="AD362" s="41"/>
      <c r="AE362" s="41"/>
      <c r="AF362" s="41"/>
      <c r="AG362" s="41"/>
    </row>
    <row r="363" ht="21.0" customHeight="1">
      <c r="A363" s="1"/>
      <c r="B363" s="40"/>
      <c r="C363" s="41"/>
      <c r="D363" s="42"/>
      <c r="E363" s="43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6"/>
      <c r="R363" s="46"/>
      <c r="S363" s="46"/>
      <c r="T363" s="41"/>
      <c r="U363" s="47"/>
      <c r="V363" s="47"/>
      <c r="W363" s="47"/>
      <c r="X363" s="47"/>
      <c r="Y363" s="47"/>
      <c r="Z363" s="47"/>
      <c r="AA363" s="47"/>
      <c r="AB363" s="47"/>
      <c r="AC363" s="41"/>
      <c r="AD363" s="41"/>
      <c r="AE363" s="41"/>
      <c r="AF363" s="41"/>
      <c r="AG363" s="41"/>
    </row>
    <row r="364" ht="21.0" customHeight="1">
      <c r="A364" s="1"/>
      <c r="B364" s="40"/>
      <c r="C364" s="41"/>
      <c r="D364" s="42"/>
      <c r="E364" s="43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6"/>
      <c r="R364" s="46"/>
      <c r="S364" s="46"/>
      <c r="T364" s="41"/>
      <c r="U364" s="47"/>
      <c r="V364" s="47"/>
      <c r="W364" s="47"/>
      <c r="X364" s="47"/>
      <c r="Y364" s="47"/>
      <c r="Z364" s="47"/>
      <c r="AA364" s="47"/>
      <c r="AB364" s="47"/>
      <c r="AC364" s="41"/>
      <c r="AD364" s="41"/>
      <c r="AE364" s="41"/>
      <c r="AF364" s="41"/>
      <c r="AG364" s="41"/>
    </row>
    <row r="365" ht="21.0" customHeight="1">
      <c r="A365" s="1"/>
      <c r="B365" s="40"/>
      <c r="C365" s="41"/>
      <c r="D365" s="42"/>
      <c r="E365" s="43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6"/>
      <c r="R365" s="46"/>
      <c r="S365" s="46"/>
      <c r="T365" s="41"/>
      <c r="U365" s="47"/>
      <c r="V365" s="47"/>
      <c r="W365" s="47"/>
      <c r="X365" s="47"/>
      <c r="Y365" s="47"/>
      <c r="Z365" s="47"/>
      <c r="AA365" s="47"/>
      <c r="AB365" s="47"/>
      <c r="AC365" s="41"/>
      <c r="AD365" s="41"/>
      <c r="AE365" s="41"/>
      <c r="AF365" s="41"/>
      <c r="AG365" s="41"/>
    </row>
    <row r="366" ht="21.0" customHeight="1">
      <c r="A366" s="1"/>
      <c r="B366" s="40"/>
      <c r="C366" s="41"/>
      <c r="D366" s="42"/>
      <c r="E366" s="43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6"/>
      <c r="R366" s="46"/>
      <c r="S366" s="46"/>
      <c r="T366" s="41"/>
      <c r="U366" s="47"/>
      <c r="V366" s="47"/>
      <c r="W366" s="47"/>
      <c r="X366" s="47"/>
      <c r="Y366" s="47"/>
      <c r="Z366" s="47"/>
      <c r="AA366" s="47"/>
      <c r="AB366" s="47"/>
      <c r="AC366" s="41"/>
      <c r="AD366" s="41"/>
      <c r="AE366" s="41"/>
      <c r="AF366" s="41"/>
      <c r="AG366" s="41"/>
    </row>
    <row r="367" ht="21.0" customHeight="1">
      <c r="A367" s="1"/>
      <c r="B367" s="40"/>
      <c r="C367" s="41"/>
      <c r="D367" s="42"/>
      <c r="E367" s="43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6"/>
      <c r="R367" s="46"/>
      <c r="S367" s="46"/>
      <c r="T367" s="41"/>
      <c r="U367" s="47"/>
      <c r="V367" s="47"/>
      <c r="W367" s="47"/>
      <c r="X367" s="47"/>
      <c r="Y367" s="47"/>
      <c r="Z367" s="47"/>
      <c r="AA367" s="47"/>
      <c r="AB367" s="47"/>
      <c r="AC367" s="41"/>
      <c r="AD367" s="41"/>
      <c r="AE367" s="41"/>
      <c r="AF367" s="41"/>
      <c r="AG367" s="41"/>
    </row>
    <row r="368" ht="21.0" customHeight="1">
      <c r="A368" s="1"/>
      <c r="B368" s="40"/>
      <c r="C368" s="41"/>
      <c r="D368" s="42"/>
      <c r="E368" s="43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6"/>
      <c r="R368" s="46"/>
      <c r="S368" s="46"/>
      <c r="T368" s="41"/>
      <c r="U368" s="47"/>
      <c r="V368" s="47"/>
      <c r="W368" s="47"/>
      <c r="X368" s="47"/>
      <c r="Y368" s="47"/>
      <c r="Z368" s="47"/>
      <c r="AA368" s="47"/>
      <c r="AB368" s="47"/>
      <c r="AC368" s="41"/>
      <c r="AD368" s="41"/>
      <c r="AE368" s="41"/>
      <c r="AF368" s="41"/>
      <c r="AG368" s="41"/>
    </row>
    <row r="369" ht="21.0" customHeight="1">
      <c r="A369" s="1"/>
      <c r="B369" s="40"/>
      <c r="C369" s="41"/>
      <c r="D369" s="42"/>
      <c r="E369" s="43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6"/>
      <c r="R369" s="46"/>
      <c r="S369" s="46"/>
      <c r="T369" s="41"/>
      <c r="U369" s="47"/>
      <c r="V369" s="47"/>
      <c r="W369" s="47"/>
      <c r="X369" s="47"/>
      <c r="Y369" s="47"/>
      <c r="Z369" s="47"/>
      <c r="AA369" s="47"/>
      <c r="AB369" s="47"/>
      <c r="AC369" s="41"/>
      <c r="AD369" s="41"/>
      <c r="AE369" s="41"/>
      <c r="AF369" s="41"/>
      <c r="AG369" s="41"/>
    </row>
    <row r="370" ht="21.0" customHeight="1">
      <c r="A370" s="1"/>
      <c r="B370" s="40"/>
      <c r="C370" s="41"/>
      <c r="D370" s="42"/>
      <c r="E370" s="43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6"/>
      <c r="R370" s="46"/>
      <c r="S370" s="46"/>
      <c r="T370" s="41"/>
      <c r="U370" s="47"/>
      <c r="V370" s="47"/>
      <c r="W370" s="47"/>
      <c r="X370" s="47"/>
      <c r="Y370" s="47"/>
      <c r="Z370" s="47"/>
      <c r="AA370" s="47"/>
      <c r="AB370" s="47"/>
      <c r="AC370" s="41"/>
      <c r="AD370" s="41"/>
      <c r="AE370" s="41"/>
      <c r="AF370" s="41"/>
      <c r="AG370" s="41"/>
    </row>
    <row r="371" ht="21.0" customHeight="1">
      <c r="A371" s="1"/>
      <c r="B371" s="40"/>
      <c r="C371" s="41"/>
      <c r="D371" s="42"/>
      <c r="E371" s="43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6"/>
      <c r="R371" s="46"/>
      <c r="S371" s="46"/>
      <c r="T371" s="41"/>
      <c r="U371" s="47"/>
      <c r="V371" s="47"/>
      <c r="W371" s="47"/>
      <c r="X371" s="47"/>
      <c r="Y371" s="47"/>
      <c r="Z371" s="47"/>
      <c r="AA371" s="47"/>
      <c r="AB371" s="47"/>
      <c r="AC371" s="41"/>
      <c r="AD371" s="41"/>
      <c r="AE371" s="41"/>
      <c r="AF371" s="41"/>
      <c r="AG371" s="41"/>
    </row>
    <row r="372" ht="21.0" customHeight="1">
      <c r="A372" s="1"/>
      <c r="B372" s="40"/>
      <c r="C372" s="41"/>
      <c r="D372" s="42"/>
      <c r="E372" s="43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6"/>
      <c r="R372" s="46"/>
      <c r="S372" s="46"/>
      <c r="T372" s="41"/>
      <c r="U372" s="47"/>
      <c r="V372" s="47"/>
      <c r="W372" s="47"/>
      <c r="X372" s="47"/>
      <c r="Y372" s="47"/>
      <c r="Z372" s="47"/>
      <c r="AA372" s="47"/>
      <c r="AB372" s="47"/>
      <c r="AC372" s="41"/>
      <c r="AD372" s="41"/>
      <c r="AE372" s="41"/>
      <c r="AF372" s="41"/>
      <c r="AG372" s="41"/>
    </row>
    <row r="373" ht="21.0" customHeight="1">
      <c r="A373" s="1"/>
      <c r="B373" s="40"/>
      <c r="C373" s="41"/>
      <c r="D373" s="42"/>
      <c r="E373" s="43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6"/>
      <c r="R373" s="46"/>
      <c r="S373" s="46"/>
      <c r="T373" s="41"/>
      <c r="U373" s="47"/>
      <c r="V373" s="47"/>
      <c r="W373" s="47"/>
      <c r="X373" s="47"/>
      <c r="Y373" s="47"/>
      <c r="Z373" s="47"/>
      <c r="AA373" s="47"/>
      <c r="AB373" s="47"/>
      <c r="AC373" s="41"/>
      <c r="AD373" s="41"/>
      <c r="AE373" s="41"/>
      <c r="AF373" s="41"/>
      <c r="AG373" s="41"/>
    </row>
    <row r="374" ht="21.0" customHeight="1">
      <c r="A374" s="1"/>
      <c r="B374" s="40"/>
      <c r="C374" s="41"/>
      <c r="D374" s="42"/>
      <c r="E374" s="43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6"/>
      <c r="R374" s="46"/>
      <c r="S374" s="46"/>
      <c r="T374" s="41"/>
      <c r="U374" s="47"/>
      <c r="V374" s="47"/>
      <c r="W374" s="47"/>
      <c r="X374" s="47"/>
      <c r="Y374" s="47"/>
      <c r="Z374" s="47"/>
      <c r="AA374" s="47"/>
      <c r="AB374" s="47"/>
      <c r="AC374" s="41"/>
      <c r="AD374" s="41"/>
      <c r="AE374" s="41"/>
      <c r="AF374" s="41"/>
      <c r="AG374" s="41"/>
    </row>
    <row r="375" ht="21.0" customHeight="1">
      <c r="A375" s="1"/>
      <c r="B375" s="40"/>
      <c r="C375" s="41"/>
      <c r="D375" s="42"/>
      <c r="E375" s="43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6"/>
      <c r="R375" s="46"/>
      <c r="S375" s="46"/>
      <c r="T375" s="41"/>
      <c r="U375" s="47"/>
      <c r="V375" s="47"/>
      <c r="W375" s="47"/>
      <c r="X375" s="47"/>
      <c r="Y375" s="47"/>
      <c r="Z375" s="47"/>
      <c r="AA375" s="47"/>
      <c r="AB375" s="47"/>
      <c r="AC375" s="41"/>
      <c r="AD375" s="41"/>
      <c r="AE375" s="41"/>
      <c r="AF375" s="41"/>
      <c r="AG375" s="41"/>
    </row>
    <row r="376" ht="21.0" customHeight="1">
      <c r="A376" s="1"/>
      <c r="B376" s="40"/>
      <c r="C376" s="41"/>
      <c r="D376" s="42"/>
      <c r="E376" s="43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6"/>
      <c r="R376" s="46"/>
      <c r="S376" s="46"/>
      <c r="T376" s="41"/>
      <c r="U376" s="47"/>
      <c r="V376" s="47"/>
      <c r="W376" s="47"/>
      <c r="X376" s="47"/>
      <c r="Y376" s="47"/>
      <c r="Z376" s="47"/>
      <c r="AA376" s="47"/>
      <c r="AB376" s="47"/>
      <c r="AC376" s="41"/>
      <c r="AD376" s="41"/>
      <c r="AE376" s="41"/>
      <c r="AF376" s="41"/>
      <c r="AG376" s="41"/>
    </row>
    <row r="377" ht="21.0" customHeight="1">
      <c r="A377" s="1"/>
      <c r="B377" s="40"/>
      <c r="C377" s="41"/>
      <c r="D377" s="42"/>
      <c r="E377" s="43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6"/>
      <c r="R377" s="46"/>
      <c r="S377" s="46"/>
      <c r="T377" s="41"/>
      <c r="U377" s="47"/>
      <c r="V377" s="47"/>
      <c r="W377" s="47"/>
      <c r="X377" s="47"/>
      <c r="Y377" s="47"/>
      <c r="Z377" s="47"/>
      <c r="AA377" s="47"/>
      <c r="AB377" s="47"/>
      <c r="AC377" s="41"/>
      <c r="AD377" s="41"/>
      <c r="AE377" s="41"/>
      <c r="AF377" s="41"/>
      <c r="AG377" s="41"/>
    </row>
    <row r="378" ht="21.0" customHeight="1">
      <c r="A378" s="1"/>
      <c r="B378" s="40"/>
      <c r="C378" s="41"/>
      <c r="D378" s="42"/>
      <c r="E378" s="43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6"/>
      <c r="R378" s="46"/>
      <c r="S378" s="46"/>
      <c r="T378" s="41"/>
      <c r="U378" s="47"/>
      <c r="V378" s="47"/>
      <c r="W378" s="47"/>
      <c r="X378" s="47"/>
      <c r="Y378" s="47"/>
      <c r="Z378" s="47"/>
      <c r="AA378" s="47"/>
      <c r="AB378" s="47"/>
      <c r="AC378" s="41"/>
      <c r="AD378" s="41"/>
      <c r="AE378" s="41"/>
      <c r="AF378" s="41"/>
      <c r="AG378" s="41"/>
    </row>
    <row r="379" ht="21.0" customHeight="1">
      <c r="A379" s="1"/>
      <c r="B379" s="40"/>
      <c r="C379" s="41"/>
      <c r="D379" s="42"/>
      <c r="E379" s="43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6"/>
      <c r="R379" s="46"/>
      <c r="S379" s="46"/>
      <c r="T379" s="41"/>
      <c r="U379" s="47"/>
      <c r="V379" s="47"/>
      <c r="W379" s="47"/>
      <c r="X379" s="47"/>
      <c r="Y379" s="47"/>
      <c r="Z379" s="47"/>
      <c r="AA379" s="47"/>
      <c r="AB379" s="47"/>
      <c r="AC379" s="41"/>
      <c r="AD379" s="41"/>
      <c r="AE379" s="41"/>
      <c r="AF379" s="41"/>
      <c r="AG379" s="41"/>
    </row>
    <row r="380" ht="21.0" customHeight="1">
      <c r="A380" s="1"/>
      <c r="B380" s="40"/>
      <c r="C380" s="41"/>
      <c r="D380" s="42"/>
      <c r="E380" s="43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6"/>
      <c r="R380" s="46"/>
      <c r="S380" s="46"/>
      <c r="T380" s="41"/>
      <c r="U380" s="47"/>
      <c r="V380" s="47"/>
      <c r="W380" s="47"/>
      <c r="X380" s="47"/>
      <c r="Y380" s="47"/>
      <c r="Z380" s="47"/>
      <c r="AA380" s="47"/>
      <c r="AB380" s="47"/>
      <c r="AC380" s="41"/>
      <c r="AD380" s="41"/>
      <c r="AE380" s="41"/>
      <c r="AF380" s="41"/>
      <c r="AG380" s="41"/>
    </row>
    <row r="381" ht="21.0" customHeight="1">
      <c r="A381" s="1"/>
      <c r="B381" s="40"/>
      <c r="C381" s="41"/>
      <c r="D381" s="42"/>
      <c r="E381" s="43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6"/>
      <c r="R381" s="46"/>
      <c r="S381" s="46"/>
      <c r="T381" s="41"/>
      <c r="U381" s="47"/>
      <c r="V381" s="47"/>
      <c r="W381" s="47"/>
      <c r="X381" s="47"/>
      <c r="Y381" s="47"/>
      <c r="Z381" s="47"/>
      <c r="AA381" s="47"/>
      <c r="AB381" s="47"/>
      <c r="AC381" s="41"/>
      <c r="AD381" s="41"/>
      <c r="AE381" s="41"/>
      <c r="AF381" s="41"/>
      <c r="AG381" s="41"/>
    </row>
    <row r="382" ht="21.0" customHeight="1">
      <c r="A382" s="1"/>
      <c r="B382" s="40"/>
      <c r="C382" s="41"/>
      <c r="D382" s="42"/>
      <c r="E382" s="43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6"/>
      <c r="R382" s="46"/>
      <c r="S382" s="46"/>
      <c r="T382" s="41"/>
      <c r="U382" s="47"/>
      <c r="V382" s="47"/>
      <c r="W382" s="47"/>
      <c r="X382" s="47"/>
      <c r="Y382" s="47"/>
      <c r="Z382" s="47"/>
      <c r="AA382" s="47"/>
      <c r="AB382" s="47"/>
      <c r="AC382" s="41"/>
      <c r="AD382" s="41"/>
      <c r="AE382" s="41"/>
      <c r="AF382" s="41"/>
      <c r="AG382" s="41"/>
    </row>
    <row r="383" ht="21.0" customHeight="1">
      <c r="A383" s="1"/>
      <c r="B383" s="40"/>
      <c r="C383" s="41"/>
      <c r="D383" s="42"/>
      <c r="E383" s="43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6"/>
      <c r="R383" s="46"/>
      <c r="S383" s="46"/>
      <c r="T383" s="41"/>
      <c r="U383" s="47"/>
      <c r="V383" s="47"/>
      <c r="W383" s="47"/>
      <c r="X383" s="47"/>
      <c r="Y383" s="47"/>
      <c r="Z383" s="47"/>
      <c r="AA383" s="47"/>
      <c r="AB383" s="47"/>
      <c r="AC383" s="41"/>
      <c r="AD383" s="41"/>
      <c r="AE383" s="41"/>
      <c r="AF383" s="41"/>
      <c r="AG383" s="41"/>
    </row>
    <row r="384" ht="21.0" customHeight="1">
      <c r="A384" s="1"/>
      <c r="B384" s="40"/>
      <c r="C384" s="41"/>
      <c r="D384" s="42"/>
      <c r="E384" s="43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6"/>
      <c r="R384" s="46"/>
      <c r="S384" s="46"/>
      <c r="T384" s="41"/>
      <c r="U384" s="47"/>
      <c r="V384" s="47"/>
      <c r="W384" s="47"/>
      <c r="X384" s="47"/>
      <c r="Y384" s="47"/>
      <c r="Z384" s="47"/>
      <c r="AA384" s="47"/>
      <c r="AB384" s="47"/>
      <c r="AC384" s="41"/>
      <c r="AD384" s="41"/>
      <c r="AE384" s="41"/>
      <c r="AF384" s="41"/>
      <c r="AG384" s="41"/>
    </row>
    <row r="385" ht="21.0" customHeight="1">
      <c r="A385" s="1"/>
      <c r="B385" s="40"/>
      <c r="C385" s="41"/>
      <c r="D385" s="42"/>
      <c r="E385" s="43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6"/>
      <c r="R385" s="46"/>
      <c r="S385" s="46"/>
      <c r="T385" s="41"/>
      <c r="U385" s="47"/>
      <c r="V385" s="47"/>
      <c r="W385" s="47"/>
      <c r="X385" s="47"/>
      <c r="Y385" s="47"/>
      <c r="Z385" s="47"/>
      <c r="AA385" s="47"/>
      <c r="AB385" s="47"/>
      <c r="AC385" s="41"/>
      <c r="AD385" s="41"/>
      <c r="AE385" s="41"/>
      <c r="AF385" s="41"/>
      <c r="AG385" s="41"/>
    </row>
    <row r="386" ht="21.0" customHeight="1">
      <c r="A386" s="1"/>
      <c r="B386" s="40"/>
      <c r="C386" s="41"/>
      <c r="D386" s="42"/>
      <c r="E386" s="43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6"/>
      <c r="R386" s="46"/>
      <c r="S386" s="46"/>
      <c r="T386" s="41"/>
      <c r="U386" s="47"/>
      <c r="V386" s="47"/>
      <c r="W386" s="47"/>
      <c r="X386" s="47"/>
      <c r="Y386" s="47"/>
      <c r="Z386" s="47"/>
      <c r="AA386" s="47"/>
      <c r="AB386" s="47"/>
      <c r="AC386" s="41"/>
      <c r="AD386" s="41"/>
      <c r="AE386" s="41"/>
      <c r="AF386" s="41"/>
      <c r="AG386" s="41"/>
    </row>
    <row r="387" ht="21.0" customHeight="1">
      <c r="A387" s="1"/>
      <c r="B387" s="40"/>
      <c r="C387" s="41"/>
      <c r="D387" s="42"/>
      <c r="E387" s="43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6"/>
      <c r="R387" s="46"/>
      <c r="S387" s="46"/>
      <c r="T387" s="41"/>
      <c r="U387" s="47"/>
      <c r="V387" s="47"/>
      <c r="W387" s="47"/>
      <c r="X387" s="47"/>
      <c r="Y387" s="47"/>
      <c r="Z387" s="47"/>
      <c r="AA387" s="47"/>
      <c r="AB387" s="47"/>
      <c r="AC387" s="41"/>
      <c r="AD387" s="41"/>
      <c r="AE387" s="41"/>
      <c r="AF387" s="41"/>
      <c r="AG387" s="41"/>
    </row>
    <row r="388" ht="21.0" customHeight="1">
      <c r="A388" s="1"/>
      <c r="B388" s="40"/>
      <c r="C388" s="41"/>
      <c r="D388" s="42"/>
      <c r="E388" s="43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6"/>
      <c r="R388" s="46"/>
      <c r="S388" s="46"/>
      <c r="T388" s="41"/>
      <c r="U388" s="47"/>
      <c r="V388" s="47"/>
      <c r="W388" s="47"/>
      <c r="X388" s="47"/>
      <c r="Y388" s="47"/>
      <c r="Z388" s="47"/>
      <c r="AA388" s="47"/>
      <c r="AB388" s="47"/>
      <c r="AC388" s="41"/>
      <c r="AD388" s="41"/>
      <c r="AE388" s="41"/>
      <c r="AF388" s="41"/>
      <c r="AG388" s="41"/>
    </row>
    <row r="389" ht="21.0" customHeight="1">
      <c r="A389" s="1"/>
      <c r="B389" s="40"/>
      <c r="C389" s="41"/>
      <c r="D389" s="42"/>
      <c r="E389" s="43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6"/>
      <c r="R389" s="46"/>
      <c r="S389" s="46"/>
      <c r="T389" s="41"/>
      <c r="U389" s="47"/>
      <c r="V389" s="47"/>
      <c r="W389" s="47"/>
      <c r="X389" s="47"/>
      <c r="Y389" s="47"/>
      <c r="Z389" s="47"/>
      <c r="AA389" s="47"/>
      <c r="AB389" s="47"/>
      <c r="AC389" s="41"/>
      <c r="AD389" s="41"/>
      <c r="AE389" s="41"/>
      <c r="AF389" s="41"/>
      <c r="AG389" s="41"/>
    </row>
    <row r="390" ht="21.0" customHeight="1">
      <c r="A390" s="1"/>
      <c r="B390" s="40"/>
      <c r="C390" s="41"/>
      <c r="D390" s="42"/>
      <c r="E390" s="43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6"/>
      <c r="R390" s="46"/>
      <c r="S390" s="46"/>
      <c r="T390" s="41"/>
      <c r="U390" s="47"/>
      <c r="V390" s="47"/>
      <c r="W390" s="47"/>
      <c r="X390" s="47"/>
      <c r="Y390" s="47"/>
      <c r="Z390" s="47"/>
      <c r="AA390" s="47"/>
      <c r="AB390" s="47"/>
      <c r="AC390" s="41"/>
      <c r="AD390" s="41"/>
      <c r="AE390" s="41"/>
      <c r="AF390" s="41"/>
      <c r="AG390" s="41"/>
    </row>
    <row r="391" ht="21.0" customHeight="1">
      <c r="A391" s="1"/>
      <c r="B391" s="40"/>
      <c r="C391" s="41"/>
      <c r="D391" s="42"/>
      <c r="E391" s="43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6"/>
      <c r="R391" s="46"/>
      <c r="S391" s="46"/>
      <c r="T391" s="41"/>
      <c r="U391" s="47"/>
      <c r="V391" s="47"/>
      <c r="W391" s="47"/>
      <c r="X391" s="47"/>
      <c r="Y391" s="47"/>
      <c r="Z391" s="47"/>
      <c r="AA391" s="47"/>
      <c r="AB391" s="47"/>
      <c r="AC391" s="41"/>
      <c r="AD391" s="41"/>
      <c r="AE391" s="41"/>
      <c r="AF391" s="41"/>
      <c r="AG391" s="41"/>
    </row>
    <row r="392" ht="21.0" customHeight="1">
      <c r="A392" s="1"/>
      <c r="B392" s="40"/>
      <c r="C392" s="41"/>
      <c r="D392" s="42"/>
      <c r="E392" s="43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6"/>
      <c r="R392" s="46"/>
      <c r="S392" s="46"/>
      <c r="T392" s="41"/>
      <c r="U392" s="47"/>
      <c r="V392" s="47"/>
      <c r="W392" s="47"/>
      <c r="X392" s="47"/>
      <c r="Y392" s="47"/>
      <c r="Z392" s="47"/>
      <c r="AA392" s="47"/>
      <c r="AB392" s="47"/>
      <c r="AC392" s="41"/>
      <c r="AD392" s="41"/>
      <c r="AE392" s="41"/>
      <c r="AF392" s="41"/>
      <c r="AG392" s="41"/>
    </row>
    <row r="393" ht="21.0" customHeight="1">
      <c r="A393" s="1"/>
      <c r="B393" s="40"/>
      <c r="C393" s="41"/>
      <c r="D393" s="42"/>
      <c r="E393" s="43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6"/>
      <c r="R393" s="46"/>
      <c r="S393" s="46"/>
      <c r="T393" s="41"/>
      <c r="U393" s="47"/>
      <c r="V393" s="47"/>
      <c r="W393" s="47"/>
      <c r="X393" s="47"/>
      <c r="Y393" s="47"/>
      <c r="Z393" s="47"/>
      <c r="AA393" s="47"/>
      <c r="AB393" s="47"/>
      <c r="AC393" s="41"/>
      <c r="AD393" s="41"/>
      <c r="AE393" s="41"/>
      <c r="AF393" s="41"/>
      <c r="AG393" s="41"/>
    </row>
    <row r="394" ht="21.0" customHeight="1">
      <c r="A394" s="1"/>
      <c r="B394" s="40"/>
      <c r="C394" s="41"/>
      <c r="D394" s="42"/>
      <c r="E394" s="43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6"/>
      <c r="R394" s="46"/>
      <c r="S394" s="46"/>
      <c r="T394" s="41"/>
      <c r="U394" s="47"/>
      <c r="V394" s="47"/>
      <c r="W394" s="47"/>
      <c r="X394" s="47"/>
      <c r="Y394" s="47"/>
      <c r="Z394" s="47"/>
      <c r="AA394" s="47"/>
      <c r="AB394" s="47"/>
      <c r="AC394" s="41"/>
      <c r="AD394" s="41"/>
      <c r="AE394" s="41"/>
      <c r="AF394" s="41"/>
      <c r="AG394" s="41"/>
    </row>
    <row r="395" ht="21.0" customHeight="1">
      <c r="A395" s="1"/>
      <c r="B395" s="40"/>
      <c r="C395" s="41"/>
      <c r="D395" s="42"/>
      <c r="E395" s="43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6"/>
      <c r="R395" s="46"/>
      <c r="S395" s="46"/>
      <c r="T395" s="41"/>
      <c r="U395" s="47"/>
      <c r="V395" s="47"/>
      <c r="W395" s="47"/>
      <c r="X395" s="47"/>
      <c r="Y395" s="47"/>
      <c r="Z395" s="47"/>
      <c r="AA395" s="47"/>
      <c r="AB395" s="47"/>
      <c r="AC395" s="41"/>
      <c r="AD395" s="41"/>
      <c r="AE395" s="41"/>
      <c r="AF395" s="41"/>
      <c r="AG395" s="41"/>
    </row>
    <row r="396" ht="21.0" customHeight="1">
      <c r="A396" s="1"/>
      <c r="B396" s="40"/>
      <c r="C396" s="41"/>
      <c r="D396" s="42"/>
      <c r="E396" s="43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6"/>
      <c r="R396" s="46"/>
      <c r="S396" s="46"/>
      <c r="T396" s="41"/>
      <c r="U396" s="47"/>
      <c r="V396" s="47"/>
      <c r="W396" s="47"/>
      <c r="X396" s="47"/>
      <c r="Y396" s="47"/>
      <c r="Z396" s="47"/>
      <c r="AA396" s="47"/>
      <c r="AB396" s="47"/>
      <c r="AC396" s="41"/>
      <c r="AD396" s="41"/>
      <c r="AE396" s="41"/>
      <c r="AF396" s="41"/>
      <c r="AG396" s="41"/>
    </row>
    <row r="397" ht="21.0" customHeight="1">
      <c r="A397" s="1"/>
      <c r="B397" s="40"/>
      <c r="C397" s="41"/>
      <c r="D397" s="42"/>
      <c r="E397" s="43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6"/>
      <c r="R397" s="46"/>
      <c r="S397" s="46"/>
      <c r="T397" s="41"/>
      <c r="U397" s="47"/>
      <c r="V397" s="47"/>
      <c r="W397" s="47"/>
      <c r="X397" s="47"/>
      <c r="Y397" s="47"/>
      <c r="Z397" s="47"/>
      <c r="AA397" s="47"/>
      <c r="AB397" s="47"/>
      <c r="AC397" s="41"/>
      <c r="AD397" s="41"/>
      <c r="AE397" s="41"/>
      <c r="AF397" s="41"/>
      <c r="AG397" s="41"/>
    </row>
    <row r="398" ht="21.0" customHeight="1">
      <c r="A398" s="1"/>
      <c r="B398" s="40"/>
      <c r="C398" s="41"/>
      <c r="D398" s="42"/>
      <c r="E398" s="43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6"/>
      <c r="R398" s="46"/>
      <c r="S398" s="46"/>
      <c r="T398" s="41"/>
      <c r="U398" s="47"/>
      <c r="V398" s="47"/>
      <c r="W398" s="47"/>
      <c r="X398" s="47"/>
      <c r="Y398" s="47"/>
      <c r="Z398" s="47"/>
      <c r="AA398" s="47"/>
      <c r="AB398" s="47"/>
      <c r="AC398" s="41"/>
      <c r="AD398" s="41"/>
      <c r="AE398" s="41"/>
      <c r="AF398" s="41"/>
      <c r="AG398" s="41"/>
    </row>
    <row r="399" ht="21.0" customHeight="1">
      <c r="A399" s="1"/>
      <c r="B399" s="40"/>
      <c r="C399" s="41"/>
      <c r="D399" s="42"/>
      <c r="E399" s="43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6"/>
      <c r="R399" s="46"/>
      <c r="S399" s="46"/>
      <c r="T399" s="41"/>
      <c r="U399" s="47"/>
      <c r="V399" s="47"/>
      <c r="W399" s="47"/>
      <c r="X399" s="47"/>
      <c r="Y399" s="47"/>
      <c r="Z399" s="47"/>
      <c r="AA399" s="47"/>
      <c r="AB399" s="47"/>
      <c r="AC399" s="41"/>
      <c r="AD399" s="41"/>
      <c r="AE399" s="41"/>
      <c r="AF399" s="41"/>
      <c r="AG399" s="41"/>
    </row>
    <row r="400" ht="21.0" customHeight="1">
      <c r="A400" s="1"/>
      <c r="B400" s="40"/>
      <c r="C400" s="41"/>
      <c r="D400" s="42"/>
      <c r="E400" s="43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6"/>
      <c r="R400" s="46"/>
      <c r="S400" s="46"/>
      <c r="T400" s="41"/>
      <c r="U400" s="47"/>
      <c r="V400" s="47"/>
      <c r="W400" s="47"/>
      <c r="X400" s="47"/>
      <c r="Y400" s="47"/>
      <c r="Z400" s="47"/>
      <c r="AA400" s="47"/>
      <c r="AB400" s="47"/>
      <c r="AC400" s="41"/>
      <c r="AD400" s="41"/>
      <c r="AE400" s="41"/>
      <c r="AF400" s="41"/>
      <c r="AG400" s="41"/>
    </row>
    <row r="401" ht="21.0" customHeight="1">
      <c r="A401" s="1"/>
      <c r="B401" s="40"/>
      <c r="C401" s="41"/>
      <c r="D401" s="42"/>
      <c r="E401" s="43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6"/>
      <c r="R401" s="46"/>
      <c r="S401" s="46"/>
      <c r="T401" s="41"/>
      <c r="U401" s="47"/>
      <c r="V401" s="47"/>
      <c r="W401" s="47"/>
      <c r="X401" s="47"/>
      <c r="Y401" s="47"/>
      <c r="Z401" s="47"/>
      <c r="AA401" s="47"/>
      <c r="AB401" s="47"/>
      <c r="AC401" s="41"/>
      <c r="AD401" s="41"/>
      <c r="AE401" s="41"/>
      <c r="AF401" s="41"/>
      <c r="AG401" s="41"/>
    </row>
    <row r="402" ht="21.0" customHeight="1">
      <c r="A402" s="1"/>
      <c r="B402" s="40"/>
      <c r="C402" s="41"/>
      <c r="D402" s="42"/>
      <c r="E402" s="43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6"/>
      <c r="R402" s="46"/>
      <c r="S402" s="46"/>
      <c r="T402" s="41"/>
      <c r="U402" s="47"/>
      <c r="V402" s="47"/>
      <c r="W402" s="47"/>
      <c r="X402" s="47"/>
      <c r="Y402" s="47"/>
      <c r="Z402" s="47"/>
      <c r="AA402" s="47"/>
      <c r="AB402" s="47"/>
      <c r="AC402" s="41"/>
      <c r="AD402" s="41"/>
      <c r="AE402" s="41"/>
      <c r="AF402" s="41"/>
      <c r="AG402" s="41"/>
    </row>
    <row r="403" ht="21.0" customHeight="1">
      <c r="A403" s="1"/>
      <c r="B403" s="40"/>
      <c r="C403" s="41"/>
      <c r="D403" s="42"/>
      <c r="E403" s="43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6"/>
      <c r="R403" s="46"/>
      <c r="S403" s="46"/>
      <c r="T403" s="41"/>
      <c r="U403" s="47"/>
      <c r="V403" s="47"/>
      <c r="W403" s="47"/>
      <c r="X403" s="47"/>
      <c r="Y403" s="47"/>
      <c r="Z403" s="47"/>
      <c r="AA403" s="47"/>
      <c r="AB403" s="47"/>
      <c r="AC403" s="41"/>
      <c r="AD403" s="41"/>
      <c r="AE403" s="41"/>
      <c r="AF403" s="41"/>
      <c r="AG403" s="41"/>
    </row>
    <row r="404" ht="21.0" customHeight="1">
      <c r="A404" s="1"/>
      <c r="B404" s="40"/>
      <c r="C404" s="41"/>
      <c r="D404" s="42"/>
      <c r="E404" s="43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6"/>
      <c r="R404" s="46"/>
      <c r="S404" s="46"/>
      <c r="T404" s="41"/>
      <c r="U404" s="47"/>
      <c r="V404" s="47"/>
      <c r="W404" s="47"/>
      <c r="X404" s="47"/>
      <c r="Y404" s="47"/>
      <c r="Z404" s="47"/>
      <c r="AA404" s="47"/>
      <c r="AB404" s="47"/>
      <c r="AC404" s="41"/>
      <c r="AD404" s="41"/>
      <c r="AE404" s="41"/>
      <c r="AF404" s="41"/>
      <c r="AG404" s="41"/>
    </row>
    <row r="405" ht="21.0" customHeight="1">
      <c r="A405" s="1"/>
      <c r="B405" s="40"/>
      <c r="C405" s="41"/>
      <c r="D405" s="42"/>
      <c r="E405" s="43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6"/>
      <c r="R405" s="46"/>
      <c r="S405" s="46"/>
      <c r="T405" s="41"/>
      <c r="U405" s="47"/>
      <c r="V405" s="47"/>
      <c r="W405" s="47"/>
      <c r="X405" s="47"/>
      <c r="Y405" s="47"/>
      <c r="Z405" s="47"/>
      <c r="AA405" s="47"/>
      <c r="AB405" s="47"/>
      <c r="AC405" s="41"/>
      <c r="AD405" s="41"/>
      <c r="AE405" s="41"/>
      <c r="AF405" s="41"/>
      <c r="AG405" s="41"/>
    </row>
    <row r="406" ht="21.0" customHeight="1">
      <c r="A406" s="1"/>
      <c r="B406" s="40"/>
      <c r="C406" s="41"/>
      <c r="D406" s="42"/>
      <c r="E406" s="43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6"/>
      <c r="R406" s="46"/>
      <c r="S406" s="46"/>
      <c r="T406" s="41"/>
      <c r="U406" s="47"/>
      <c r="V406" s="47"/>
      <c r="W406" s="47"/>
      <c r="X406" s="47"/>
      <c r="Y406" s="47"/>
      <c r="Z406" s="47"/>
      <c r="AA406" s="47"/>
      <c r="AB406" s="47"/>
      <c r="AC406" s="41"/>
      <c r="AD406" s="41"/>
      <c r="AE406" s="41"/>
      <c r="AF406" s="41"/>
      <c r="AG406" s="41"/>
    </row>
    <row r="407" ht="21.0" customHeight="1">
      <c r="A407" s="1"/>
      <c r="B407" s="40"/>
      <c r="C407" s="41"/>
      <c r="D407" s="42"/>
      <c r="E407" s="43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6"/>
      <c r="R407" s="46"/>
      <c r="S407" s="46"/>
      <c r="T407" s="41"/>
      <c r="U407" s="47"/>
      <c r="V407" s="47"/>
      <c r="W407" s="47"/>
      <c r="X407" s="47"/>
      <c r="Y407" s="47"/>
      <c r="Z407" s="47"/>
      <c r="AA407" s="47"/>
      <c r="AB407" s="47"/>
      <c r="AC407" s="41"/>
      <c r="AD407" s="41"/>
      <c r="AE407" s="41"/>
      <c r="AF407" s="41"/>
      <c r="AG407" s="41"/>
    </row>
    <row r="408" ht="21.0" customHeight="1">
      <c r="A408" s="1"/>
      <c r="B408" s="40"/>
      <c r="C408" s="41"/>
      <c r="D408" s="42"/>
      <c r="E408" s="43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6"/>
      <c r="R408" s="46"/>
      <c r="S408" s="46"/>
      <c r="T408" s="41"/>
      <c r="U408" s="47"/>
      <c r="V408" s="47"/>
      <c r="W408" s="47"/>
      <c r="X408" s="47"/>
      <c r="Y408" s="47"/>
      <c r="Z408" s="47"/>
      <c r="AA408" s="47"/>
      <c r="AB408" s="47"/>
      <c r="AC408" s="41"/>
      <c r="AD408" s="41"/>
      <c r="AE408" s="41"/>
      <c r="AF408" s="41"/>
      <c r="AG408" s="41"/>
    </row>
    <row r="409" ht="21.0" customHeight="1">
      <c r="A409" s="1"/>
      <c r="B409" s="40"/>
      <c r="C409" s="41"/>
      <c r="D409" s="42"/>
      <c r="E409" s="43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6"/>
      <c r="R409" s="46"/>
      <c r="S409" s="46"/>
      <c r="T409" s="41"/>
      <c r="U409" s="47"/>
      <c r="V409" s="47"/>
      <c r="W409" s="47"/>
      <c r="X409" s="47"/>
      <c r="Y409" s="47"/>
      <c r="Z409" s="47"/>
      <c r="AA409" s="47"/>
      <c r="AB409" s="47"/>
      <c r="AC409" s="41"/>
      <c r="AD409" s="41"/>
      <c r="AE409" s="41"/>
      <c r="AF409" s="41"/>
      <c r="AG409" s="41"/>
    </row>
    <row r="410" ht="21.0" customHeight="1">
      <c r="A410" s="1"/>
      <c r="B410" s="40"/>
      <c r="C410" s="41"/>
      <c r="D410" s="42"/>
      <c r="E410" s="43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6"/>
      <c r="R410" s="46"/>
      <c r="S410" s="46"/>
      <c r="T410" s="41"/>
      <c r="U410" s="47"/>
      <c r="V410" s="47"/>
      <c r="W410" s="47"/>
      <c r="X410" s="47"/>
      <c r="Y410" s="47"/>
      <c r="Z410" s="47"/>
      <c r="AA410" s="47"/>
      <c r="AB410" s="47"/>
      <c r="AC410" s="41"/>
      <c r="AD410" s="41"/>
      <c r="AE410" s="41"/>
      <c r="AF410" s="41"/>
      <c r="AG410" s="41"/>
    </row>
    <row r="411" ht="21.0" customHeight="1">
      <c r="A411" s="1"/>
      <c r="B411" s="40"/>
      <c r="C411" s="41"/>
      <c r="D411" s="42"/>
      <c r="E411" s="43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6"/>
      <c r="R411" s="46"/>
      <c r="S411" s="46"/>
      <c r="T411" s="41"/>
      <c r="U411" s="47"/>
      <c r="V411" s="47"/>
      <c r="W411" s="47"/>
      <c r="X411" s="47"/>
      <c r="Y411" s="47"/>
      <c r="Z411" s="47"/>
      <c r="AA411" s="47"/>
      <c r="AB411" s="47"/>
      <c r="AC411" s="41"/>
      <c r="AD411" s="41"/>
      <c r="AE411" s="41"/>
      <c r="AF411" s="41"/>
      <c r="AG411" s="41"/>
    </row>
    <row r="412" ht="21.0" customHeight="1">
      <c r="A412" s="1"/>
      <c r="B412" s="40"/>
      <c r="C412" s="41"/>
      <c r="D412" s="42"/>
      <c r="E412" s="43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6"/>
      <c r="R412" s="46"/>
      <c r="S412" s="46"/>
      <c r="T412" s="41"/>
      <c r="U412" s="47"/>
      <c r="V412" s="47"/>
      <c r="W412" s="47"/>
      <c r="X412" s="47"/>
      <c r="Y412" s="47"/>
      <c r="Z412" s="47"/>
      <c r="AA412" s="47"/>
      <c r="AB412" s="47"/>
      <c r="AC412" s="41"/>
      <c r="AD412" s="41"/>
      <c r="AE412" s="41"/>
      <c r="AF412" s="41"/>
      <c r="AG412" s="41"/>
    </row>
    <row r="413" ht="21.0" customHeight="1">
      <c r="A413" s="1"/>
      <c r="B413" s="40"/>
      <c r="C413" s="41"/>
      <c r="D413" s="42"/>
      <c r="E413" s="43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6"/>
      <c r="R413" s="46"/>
      <c r="S413" s="46"/>
      <c r="T413" s="41"/>
      <c r="U413" s="47"/>
      <c r="V413" s="47"/>
      <c r="W413" s="47"/>
      <c r="X413" s="47"/>
      <c r="Y413" s="47"/>
      <c r="Z413" s="47"/>
      <c r="AA413" s="47"/>
      <c r="AB413" s="47"/>
      <c r="AC413" s="41"/>
      <c r="AD413" s="41"/>
      <c r="AE413" s="41"/>
      <c r="AF413" s="41"/>
      <c r="AG413" s="41"/>
    </row>
    <row r="414" ht="21.0" customHeight="1">
      <c r="A414" s="1"/>
      <c r="B414" s="40"/>
      <c r="C414" s="41"/>
      <c r="D414" s="42"/>
      <c r="E414" s="43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6"/>
      <c r="R414" s="46"/>
      <c r="S414" s="46"/>
      <c r="T414" s="41"/>
      <c r="U414" s="47"/>
      <c r="V414" s="47"/>
      <c r="W414" s="47"/>
      <c r="X414" s="47"/>
      <c r="Y414" s="47"/>
      <c r="Z414" s="47"/>
      <c r="AA414" s="47"/>
      <c r="AB414" s="47"/>
      <c r="AC414" s="41"/>
      <c r="AD414" s="41"/>
      <c r="AE414" s="41"/>
      <c r="AF414" s="41"/>
      <c r="AG414" s="41"/>
    </row>
    <row r="415" ht="21.0" customHeight="1">
      <c r="A415" s="1"/>
      <c r="B415" s="40"/>
      <c r="C415" s="41"/>
      <c r="D415" s="42"/>
      <c r="E415" s="43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6"/>
      <c r="R415" s="46"/>
      <c r="S415" s="46"/>
      <c r="T415" s="41"/>
      <c r="U415" s="47"/>
      <c r="V415" s="47"/>
      <c r="W415" s="47"/>
      <c r="X415" s="47"/>
      <c r="Y415" s="47"/>
      <c r="Z415" s="47"/>
      <c r="AA415" s="47"/>
      <c r="AB415" s="47"/>
      <c r="AC415" s="41"/>
      <c r="AD415" s="41"/>
      <c r="AE415" s="41"/>
      <c r="AF415" s="41"/>
      <c r="AG415" s="41"/>
    </row>
    <row r="416" ht="21.0" customHeight="1">
      <c r="A416" s="1"/>
      <c r="B416" s="40"/>
      <c r="C416" s="41"/>
      <c r="D416" s="42"/>
      <c r="E416" s="43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6"/>
      <c r="R416" s="46"/>
      <c r="S416" s="46"/>
      <c r="T416" s="41"/>
      <c r="U416" s="47"/>
      <c r="V416" s="47"/>
      <c r="W416" s="47"/>
      <c r="X416" s="47"/>
      <c r="Y416" s="47"/>
      <c r="Z416" s="47"/>
      <c r="AA416" s="47"/>
      <c r="AB416" s="47"/>
      <c r="AC416" s="41"/>
      <c r="AD416" s="41"/>
      <c r="AE416" s="41"/>
      <c r="AF416" s="41"/>
      <c r="AG416" s="41"/>
    </row>
    <row r="417" ht="21.0" customHeight="1">
      <c r="A417" s="1"/>
      <c r="B417" s="40"/>
      <c r="C417" s="41"/>
      <c r="D417" s="42"/>
      <c r="E417" s="43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6"/>
      <c r="R417" s="46"/>
      <c r="S417" s="46"/>
      <c r="T417" s="41"/>
      <c r="U417" s="47"/>
      <c r="V417" s="47"/>
      <c r="W417" s="47"/>
      <c r="X417" s="47"/>
      <c r="Y417" s="47"/>
      <c r="Z417" s="47"/>
      <c r="AA417" s="47"/>
      <c r="AB417" s="47"/>
      <c r="AC417" s="41"/>
      <c r="AD417" s="41"/>
      <c r="AE417" s="41"/>
      <c r="AF417" s="41"/>
      <c r="AG417" s="41"/>
    </row>
    <row r="418" ht="21.0" customHeight="1">
      <c r="A418" s="1"/>
      <c r="B418" s="40"/>
      <c r="C418" s="41"/>
      <c r="D418" s="42"/>
      <c r="E418" s="43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6"/>
      <c r="R418" s="46"/>
      <c r="S418" s="46"/>
      <c r="T418" s="41"/>
      <c r="U418" s="47"/>
      <c r="V418" s="47"/>
      <c r="W418" s="47"/>
      <c r="X418" s="47"/>
      <c r="Y418" s="47"/>
      <c r="Z418" s="47"/>
      <c r="AA418" s="47"/>
      <c r="AB418" s="47"/>
      <c r="AC418" s="41"/>
      <c r="AD418" s="41"/>
      <c r="AE418" s="41"/>
      <c r="AF418" s="41"/>
      <c r="AG418" s="41"/>
    </row>
    <row r="419" ht="21.0" customHeight="1">
      <c r="A419" s="1"/>
      <c r="B419" s="40"/>
      <c r="C419" s="41"/>
      <c r="D419" s="42"/>
      <c r="E419" s="43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6"/>
      <c r="R419" s="46"/>
      <c r="S419" s="46"/>
      <c r="T419" s="41"/>
      <c r="U419" s="47"/>
      <c r="V419" s="47"/>
      <c r="W419" s="47"/>
      <c r="X419" s="47"/>
      <c r="Y419" s="47"/>
      <c r="Z419" s="47"/>
      <c r="AA419" s="47"/>
      <c r="AB419" s="47"/>
      <c r="AC419" s="41"/>
      <c r="AD419" s="41"/>
      <c r="AE419" s="41"/>
      <c r="AF419" s="41"/>
      <c r="AG419" s="41"/>
    </row>
    <row r="420" ht="21.0" customHeight="1">
      <c r="A420" s="1"/>
      <c r="B420" s="40"/>
      <c r="C420" s="41"/>
      <c r="D420" s="42"/>
      <c r="E420" s="43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6"/>
      <c r="R420" s="46"/>
      <c r="S420" s="46"/>
      <c r="T420" s="41"/>
      <c r="U420" s="47"/>
      <c r="V420" s="47"/>
      <c r="W420" s="47"/>
      <c r="X420" s="47"/>
      <c r="Y420" s="47"/>
      <c r="Z420" s="47"/>
      <c r="AA420" s="47"/>
      <c r="AB420" s="47"/>
      <c r="AC420" s="41"/>
      <c r="AD420" s="41"/>
      <c r="AE420" s="41"/>
      <c r="AF420" s="41"/>
      <c r="AG420" s="41"/>
    </row>
    <row r="421" ht="21.0" customHeight="1">
      <c r="A421" s="1"/>
      <c r="B421" s="40"/>
      <c r="C421" s="41"/>
      <c r="D421" s="42"/>
      <c r="E421" s="43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6"/>
      <c r="R421" s="46"/>
      <c r="S421" s="46"/>
      <c r="T421" s="41"/>
      <c r="U421" s="47"/>
      <c r="V421" s="47"/>
      <c r="W421" s="47"/>
      <c r="X421" s="47"/>
      <c r="Y421" s="47"/>
      <c r="Z421" s="47"/>
      <c r="AA421" s="47"/>
      <c r="AB421" s="47"/>
      <c r="AC421" s="41"/>
      <c r="AD421" s="41"/>
      <c r="AE421" s="41"/>
      <c r="AF421" s="41"/>
      <c r="AG421" s="41"/>
    </row>
    <row r="422" ht="21.0" customHeight="1">
      <c r="A422" s="1"/>
      <c r="B422" s="40"/>
      <c r="C422" s="41"/>
      <c r="D422" s="42"/>
      <c r="E422" s="43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6"/>
      <c r="R422" s="46"/>
      <c r="S422" s="46"/>
      <c r="T422" s="41"/>
      <c r="U422" s="47"/>
      <c r="V422" s="47"/>
      <c r="W422" s="47"/>
      <c r="X422" s="47"/>
      <c r="Y422" s="47"/>
      <c r="Z422" s="47"/>
      <c r="AA422" s="47"/>
      <c r="AB422" s="47"/>
      <c r="AC422" s="41"/>
      <c r="AD422" s="41"/>
      <c r="AE422" s="41"/>
      <c r="AF422" s="41"/>
      <c r="AG422" s="41"/>
    </row>
    <row r="423" ht="21.0" customHeight="1">
      <c r="A423" s="1"/>
      <c r="B423" s="40"/>
      <c r="C423" s="41"/>
      <c r="D423" s="42"/>
      <c r="E423" s="43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6"/>
      <c r="R423" s="46"/>
      <c r="S423" s="46"/>
      <c r="T423" s="41"/>
      <c r="U423" s="47"/>
      <c r="V423" s="47"/>
      <c r="W423" s="47"/>
      <c r="X423" s="47"/>
      <c r="Y423" s="47"/>
      <c r="Z423" s="47"/>
      <c r="AA423" s="47"/>
      <c r="AB423" s="47"/>
      <c r="AC423" s="41"/>
      <c r="AD423" s="41"/>
      <c r="AE423" s="41"/>
      <c r="AF423" s="41"/>
      <c r="AG423" s="41"/>
    </row>
    <row r="424" ht="21.0" customHeight="1">
      <c r="A424" s="1"/>
      <c r="B424" s="40"/>
      <c r="C424" s="41"/>
      <c r="D424" s="42"/>
      <c r="E424" s="43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6"/>
      <c r="R424" s="46"/>
      <c r="S424" s="46"/>
      <c r="T424" s="41"/>
      <c r="U424" s="47"/>
      <c r="V424" s="47"/>
      <c r="W424" s="47"/>
      <c r="X424" s="47"/>
      <c r="Y424" s="47"/>
      <c r="Z424" s="47"/>
      <c r="AA424" s="47"/>
      <c r="AB424" s="47"/>
      <c r="AC424" s="41"/>
      <c r="AD424" s="41"/>
      <c r="AE424" s="41"/>
      <c r="AF424" s="41"/>
      <c r="AG424" s="41"/>
    </row>
    <row r="425" ht="21.0" customHeight="1">
      <c r="A425" s="1"/>
      <c r="B425" s="40"/>
      <c r="C425" s="41"/>
      <c r="D425" s="42"/>
      <c r="E425" s="43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6"/>
      <c r="R425" s="46"/>
      <c r="S425" s="46"/>
      <c r="T425" s="41"/>
      <c r="U425" s="47"/>
      <c r="V425" s="47"/>
      <c r="W425" s="47"/>
      <c r="X425" s="47"/>
      <c r="Y425" s="47"/>
      <c r="Z425" s="47"/>
      <c r="AA425" s="47"/>
      <c r="AB425" s="47"/>
      <c r="AC425" s="41"/>
      <c r="AD425" s="41"/>
      <c r="AE425" s="41"/>
      <c r="AF425" s="41"/>
      <c r="AG425" s="41"/>
    </row>
    <row r="426" ht="21.0" customHeight="1">
      <c r="A426" s="1"/>
      <c r="B426" s="40"/>
      <c r="C426" s="41"/>
      <c r="D426" s="42"/>
      <c r="E426" s="43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6"/>
      <c r="R426" s="46"/>
      <c r="S426" s="46"/>
      <c r="T426" s="41"/>
      <c r="U426" s="47"/>
      <c r="V426" s="47"/>
      <c r="W426" s="47"/>
      <c r="X426" s="47"/>
      <c r="Y426" s="47"/>
      <c r="Z426" s="47"/>
      <c r="AA426" s="47"/>
      <c r="AB426" s="47"/>
      <c r="AC426" s="41"/>
      <c r="AD426" s="41"/>
      <c r="AE426" s="41"/>
      <c r="AF426" s="41"/>
      <c r="AG426" s="41"/>
    </row>
    <row r="427" ht="21.0" customHeight="1">
      <c r="A427" s="1"/>
      <c r="B427" s="40"/>
      <c r="C427" s="41"/>
      <c r="D427" s="42"/>
      <c r="E427" s="43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6"/>
      <c r="R427" s="46"/>
      <c r="S427" s="46"/>
      <c r="T427" s="41"/>
      <c r="U427" s="47"/>
      <c r="V427" s="47"/>
      <c r="W427" s="47"/>
      <c r="X427" s="47"/>
      <c r="Y427" s="47"/>
      <c r="Z427" s="47"/>
      <c r="AA427" s="47"/>
      <c r="AB427" s="47"/>
      <c r="AC427" s="41"/>
      <c r="AD427" s="41"/>
      <c r="AE427" s="41"/>
      <c r="AF427" s="41"/>
      <c r="AG427" s="41"/>
    </row>
    <row r="428" ht="21.0" customHeight="1">
      <c r="A428" s="1"/>
      <c r="B428" s="40"/>
      <c r="C428" s="41"/>
      <c r="D428" s="42"/>
      <c r="E428" s="43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6"/>
      <c r="R428" s="46"/>
      <c r="S428" s="46"/>
      <c r="T428" s="41"/>
      <c r="U428" s="47"/>
      <c r="V428" s="47"/>
      <c r="W428" s="47"/>
      <c r="X428" s="47"/>
      <c r="Y428" s="47"/>
      <c r="Z428" s="47"/>
      <c r="AA428" s="47"/>
      <c r="AB428" s="47"/>
      <c r="AC428" s="41"/>
      <c r="AD428" s="41"/>
      <c r="AE428" s="41"/>
      <c r="AF428" s="41"/>
      <c r="AG428" s="41"/>
    </row>
    <row r="429" ht="21.0" customHeight="1">
      <c r="A429" s="1"/>
      <c r="B429" s="40"/>
      <c r="C429" s="41"/>
      <c r="D429" s="42"/>
      <c r="E429" s="43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6"/>
      <c r="R429" s="46"/>
      <c r="S429" s="46"/>
      <c r="T429" s="41"/>
      <c r="U429" s="47"/>
      <c r="V429" s="47"/>
      <c r="W429" s="47"/>
      <c r="X429" s="47"/>
      <c r="Y429" s="47"/>
      <c r="Z429" s="47"/>
      <c r="AA429" s="47"/>
      <c r="AB429" s="47"/>
      <c r="AC429" s="41"/>
      <c r="AD429" s="41"/>
      <c r="AE429" s="41"/>
      <c r="AF429" s="41"/>
      <c r="AG429" s="41"/>
    </row>
    <row r="430" ht="21.0" customHeight="1">
      <c r="A430" s="1"/>
      <c r="B430" s="40"/>
      <c r="C430" s="41"/>
      <c r="D430" s="42"/>
      <c r="E430" s="43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6"/>
      <c r="R430" s="46"/>
      <c r="S430" s="46"/>
      <c r="T430" s="41"/>
      <c r="U430" s="47"/>
      <c r="V430" s="47"/>
      <c r="W430" s="47"/>
      <c r="X430" s="47"/>
      <c r="Y430" s="47"/>
      <c r="Z430" s="47"/>
      <c r="AA430" s="47"/>
      <c r="AB430" s="47"/>
      <c r="AC430" s="41"/>
      <c r="AD430" s="41"/>
      <c r="AE430" s="41"/>
      <c r="AF430" s="41"/>
      <c r="AG430" s="41"/>
    </row>
    <row r="431" ht="21.0" customHeight="1">
      <c r="A431" s="1"/>
      <c r="B431" s="40"/>
      <c r="C431" s="41"/>
      <c r="D431" s="42"/>
      <c r="E431" s="43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6"/>
      <c r="R431" s="46"/>
      <c r="S431" s="46"/>
      <c r="T431" s="41"/>
      <c r="U431" s="47"/>
      <c r="V431" s="47"/>
      <c r="W431" s="47"/>
      <c r="X431" s="47"/>
      <c r="Y431" s="47"/>
      <c r="Z431" s="47"/>
      <c r="AA431" s="47"/>
      <c r="AB431" s="47"/>
      <c r="AC431" s="41"/>
      <c r="AD431" s="41"/>
      <c r="AE431" s="41"/>
      <c r="AF431" s="41"/>
      <c r="AG431" s="41"/>
    </row>
    <row r="432" ht="21.0" customHeight="1">
      <c r="A432" s="1"/>
      <c r="B432" s="40"/>
      <c r="C432" s="41"/>
      <c r="D432" s="42"/>
      <c r="E432" s="43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6"/>
      <c r="R432" s="46"/>
      <c r="S432" s="46"/>
      <c r="T432" s="41"/>
      <c r="U432" s="47"/>
      <c r="V432" s="47"/>
      <c r="W432" s="47"/>
      <c r="X432" s="47"/>
      <c r="Y432" s="47"/>
      <c r="Z432" s="47"/>
      <c r="AA432" s="47"/>
      <c r="AB432" s="47"/>
      <c r="AC432" s="41"/>
      <c r="AD432" s="41"/>
      <c r="AE432" s="41"/>
      <c r="AF432" s="41"/>
      <c r="AG432" s="41"/>
    </row>
    <row r="433" ht="21.0" customHeight="1">
      <c r="A433" s="1"/>
      <c r="B433" s="40"/>
      <c r="C433" s="41"/>
      <c r="D433" s="42"/>
      <c r="E433" s="43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6"/>
      <c r="R433" s="46"/>
      <c r="S433" s="46"/>
      <c r="T433" s="41"/>
      <c r="U433" s="47"/>
      <c r="V433" s="47"/>
      <c r="W433" s="47"/>
      <c r="X433" s="47"/>
      <c r="Y433" s="47"/>
      <c r="Z433" s="47"/>
      <c r="AA433" s="47"/>
      <c r="AB433" s="47"/>
      <c r="AC433" s="41"/>
      <c r="AD433" s="41"/>
      <c r="AE433" s="41"/>
      <c r="AF433" s="41"/>
      <c r="AG433" s="41"/>
    </row>
    <row r="434" ht="21.0" customHeight="1">
      <c r="A434" s="1"/>
      <c r="B434" s="40"/>
      <c r="C434" s="41"/>
      <c r="D434" s="42"/>
      <c r="E434" s="43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6"/>
      <c r="R434" s="46"/>
      <c r="S434" s="46"/>
      <c r="T434" s="41"/>
      <c r="U434" s="47"/>
      <c r="V434" s="47"/>
      <c r="W434" s="47"/>
      <c r="X434" s="47"/>
      <c r="Y434" s="47"/>
      <c r="Z434" s="47"/>
      <c r="AA434" s="47"/>
      <c r="AB434" s="47"/>
      <c r="AC434" s="41"/>
      <c r="AD434" s="41"/>
      <c r="AE434" s="41"/>
      <c r="AF434" s="41"/>
      <c r="AG434" s="41"/>
    </row>
    <row r="435" ht="21.0" customHeight="1">
      <c r="A435" s="1"/>
      <c r="B435" s="40"/>
      <c r="C435" s="41"/>
      <c r="D435" s="42"/>
      <c r="E435" s="43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6"/>
      <c r="R435" s="46"/>
      <c r="S435" s="46"/>
      <c r="T435" s="41"/>
      <c r="U435" s="47"/>
      <c r="V435" s="47"/>
      <c r="W435" s="47"/>
      <c r="X435" s="47"/>
      <c r="Y435" s="47"/>
      <c r="Z435" s="47"/>
      <c r="AA435" s="47"/>
      <c r="AB435" s="47"/>
      <c r="AC435" s="41"/>
      <c r="AD435" s="41"/>
      <c r="AE435" s="41"/>
      <c r="AF435" s="41"/>
      <c r="AG435" s="41"/>
    </row>
    <row r="436" ht="21.0" customHeight="1">
      <c r="A436" s="1"/>
      <c r="B436" s="40"/>
      <c r="C436" s="41"/>
      <c r="D436" s="42"/>
      <c r="E436" s="43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6"/>
      <c r="R436" s="46"/>
      <c r="S436" s="46"/>
      <c r="T436" s="41"/>
      <c r="U436" s="47"/>
      <c r="V436" s="47"/>
      <c r="W436" s="47"/>
      <c r="X436" s="47"/>
      <c r="Y436" s="47"/>
      <c r="Z436" s="47"/>
      <c r="AA436" s="47"/>
      <c r="AB436" s="47"/>
      <c r="AC436" s="41"/>
      <c r="AD436" s="41"/>
      <c r="AE436" s="41"/>
      <c r="AF436" s="41"/>
      <c r="AG436" s="41"/>
    </row>
    <row r="437" ht="21.0" customHeight="1">
      <c r="A437" s="1"/>
      <c r="B437" s="40"/>
      <c r="C437" s="41"/>
      <c r="D437" s="42"/>
      <c r="E437" s="43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6"/>
      <c r="R437" s="46"/>
      <c r="S437" s="46"/>
      <c r="T437" s="41"/>
      <c r="U437" s="47"/>
      <c r="V437" s="47"/>
      <c r="W437" s="47"/>
      <c r="X437" s="47"/>
      <c r="Y437" s="47"/>
      <c r="Z437" s="47"/>
      <c r="AA437" s="47"/>
      <c r="AB437" s="47"/>
      <c r="AC437" s="41"/>
      <c r="AD437" s="41"/>
      <c r="AE437" s="41"/>
      <c r="AF437" s="41"/>
      <c r="AG437" s="41"/>
    </row>
    <row r="438" ht="21.0" customHeight="1">
      <c r="A438" s="1"/>
      <c r="B438" s="40"/>
      <c r="C438" s="41"/>
      <c r="D438" s="42"/>
      <c r="E438" s="43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6"/>
      <c r="R438" s="46"/>
      <c r="S438" s="46"/>
      <c r="T438" s="41"/>
      <c r="U438" s="47"/>
      <c r="V438" s="47"/>
      <c r="W438" s="47"/>
      <c r="X438" s="47"/>
      <c r="Y438" s="47"/>
      <c r="Z438" s="47"/>
      <c r="AA438" s="47"/>
      <c r="AB438" s="47"/>
      <c r="AC438" s="41"/>
      <c r="AD438" s="41"/>
      <c r="AE438" s="41"/>
      <c r="AF438" s="41"/>
      <c r="AG438" s="41"/>
    </row>
    <row r="439" ht="21.0" customHeight="1">
      <c r="A439" s="1"/>
      <c r="B439" s="40"/>
      <c r="C439" s="41"/>
      <c r="D439" s="42"/>
      <c r="E439" s="43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6"/>
      <c r="R439" s="46"/>
      <c r="S439" s="46"/>
      <c r="T439" s="41"/>
      <c r="U439" s="47"/>
      <c r="V439" s="47"/>
      <c r="W439" s="47"/>
      <c r="X439" s="47"/>
      <c r="Y439" s="47"/>
      <c r="Z439" s="47"/>
      <c r="AA439" s="47"/>
      <c r="AB439" s="47"/>
      <c r="AC439" s="41"/>
      <c r="AD439" s="41"/>
      <c r="AE439" s="41"/>
      <c r="AF439" s="41"/>
      <c r="AG439" s="41"/>
    </row>
    <row r="440" ht="21.0" customHeight="1">
      <c r="A440" s="1"/>
      <c r="B440" s="40"/>
      <c r="C440" s="41"/>
      <c r="D440" s="42"/>
      <c r="E440" s="43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6"/>
      <c r="R440" s="46"/>
      <c r="S440" s="46"/>
      <c r="T440" s="41"/>
      <c r="U440" s="47"/>
      <c r="V440" s="47"/>
      <c r="W440" s="47"/>
      <c r="X440" s="47"/>
      <c r="Y440" s="47"/>
      <c r="Z440" s="47"/>
      <c r="AA440" s="47"/>
      <c r="AB440" s="47"/>
      <c r="AC440" s="41"/>
      <c r="AD440" s="41"/>
      <c r="AE440" s="41"/>
      <c r="AF440" s="41"/>
      <c r="AG440" s="41"/>
    </row>
    <row r="441" ht="21.0" customHeight="1">
      <c r="A441" s="1"/>
      <c r="B441" s="40"/>
      <c r="C441" s="41"/>
      <c r="D441" s="42"/>
      <c r="E441" s="43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6"/>
      <c r="R441" s="46"/>
      <c r="S441" s="46"/>
      <c r="T441" s="41"/>
      <c r="U441" s="47"/>
      <c r="V441" s="47"/>
      <c r="W441" s="47"/>
      <c r="X441" s="47"/>
      <c r="Y441" s="47"/>
      <c r="Z441" s="47"/>
      <c r="AA441" s="47"/>
      <c r="AB441" s="47"/>
      <c r="AC441" s="41"/>
      <c r="AD441" s="41"/>
      <c r="AE441" s="41"/>
      <c r="AF441" s="41"/>
      <c r="AG441" s="41"/>
    </row>
    <row r="442" ht="21.0" customHeight="1">
      <c r="A442" s="1"/>
      <c r="B442" s="40"/>
      <c r="C442" s="41"/>
      <c r="D442" s="42"/>
      <c r="E442" s="43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6"/>
      <c r="R442" s="46"/>
      <c r="S442" s="46"/>
      <c r="T442" s="41"/>
      <c r="U442" s="47"/>
      <c r="V442" s="47"/>
      <c r="W442" s="47"/>
      <c r="X442" s="47"/>
      <c r="Y442" s="47"/>
      <c r="Z442" s="47"/>
      <c r="AA442" s="47"/>
      <c r="AB442" s="47"/>
      <c r="AC442" s="41"/>
      <c r="AD442" s="41"/>
      <c r="AE442" s="41"/>
      <c r="AF442" s="41"/>
      <c r="AG442" s="41"/>
    </row>
    <row r="443" ht="21.0" customHeight="1">
      <c r="A443" s="1"/>
      <c r="B443" s="40"/>
      <c r="C443" s="41"/>
      <c r="D443" s="42"/>
      <c r="E443" s="43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6"/>
      <c r="R443" s="46"/>
      <c r="S443" s="46"/>
      <c r="T443" s="41"/>
      <c r="U443" s="47"/>
      <c r="V443" s="47"/>
      <c r="W443" s="47"/>
      <c r="X443" s="47"/>
      <c r="Y443" s="47"/>
      <c r="Z443" s="47"/>
      <c r="AA443" s="47"/>
      <c r="AB443" s="47"/>
      <c r="AC443" s="41"/>
      <c r="AD443" s="41"/>
      <c r="AE443" s="41"/>
      <c r="AF443" s="41"/>
      <c r="AG443" s="41"/>
    </row>
    <row r="444" ht="21.0" customHeight="1">
      <c r="A444" s="1"/>
      <c r="B444" s="40"/>
      <c r="C444" s="41"/>
      <c r="D444" s="42"/>
      <c r="E444" s="43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6"/>
      <c r="R444" s="46"/>
      <c r="S444" s="46"/>
      <c r="T444" s="41"/>
      <c r="U444" s="47"/>
      <c r="V444" s="47"/>
      <c r="W444" s="47"/>
      <c r="X444" s="47"/>
      <c r="Y444" s="47"/>
      <c r="Z444" s="47"/>
      <c r="AA444" s="47"/>
      <c r="AB444" s="47"/>
      <c r="AC444" s="41"/>
      <c r="AD444" s="41"/>
      <c r="AE444" s="41"/>
      <c r="AF444" s="41"/>
      <c r="AG444" s="41"/>
    </row>
    <row r="445" ht="21.0" customHeight="1">
      <c r="A445" s="1"/>
      <c r="B445" s="40"/>
      <c r="C445" s="41"/>
      <c r="D445" s="42"/>
      <c r="E445" s="43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6"/>
      <c r="R445" s="46"/>
      <c r="S445" s="46"/>
      <c r="T445" s="41"/>
      <c r="U445" s="47"/>
      <c r="V445" s="47"/>
      <c r="W445" s="47"/>
      <c r="X445" s="47"/>
      <c r="Y445" s="47"/>
      <c r="Z445" s="47"/>
      <c r="AA445" s="47"/>
      <c r="AB445" s="47"/>
      <c r="AC445" s="41"/>
      <c r="AD445" s="41"/>
      <c r="AE445" s="41"/>
      <c r="AF445" s="41"/>
      <c r="AG445" s="41"/>
    </row>
    <row r="446" ht="21.0" customHeight="1">
      <c r="A446" s="1"/>
      <c r="B446" s="40"/>
      <c r="C446" s="41"/>
      <c r="D446" s="42"/>
      <c r="E446" s="43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6"/>
      <c r="R446" s="46"/>
      <c r="S446" s="46"/>
      <c r="T446" s="41"/>
      <c r="U446" s="47"/>
      <c r="V446" s="47"/>
      <c r="W446" s="47"/>
      <c r="X446" s="47"/>
      <c r="Y446" s="47"/>
      <c r="Z446" s="47"/>
      <c r="AA446" s="47"/>
      <c r="AB446" s="47"/>
      <c r="AC446" s="41"/>
      <c r="AD446" s="41"/>
      <c r="AE446" s="41"/>
      <c r="AF446" s="41"/>
      <c r="AG446" s="41"/>
    </row>
    <row r="447" ht="21.0" customHeight="1">
      <c r="A447" s="1"/>
      <c r="B447" s="40"/>
      <c r="C447" s="41"/>
      <c r="D447" s="42"/>
      <c r="E447" s="43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6"/>
      <c r="R447" s="46"/>
      <c r="S447" s="46"/>
      <c r="T447" s="41"/>
      <c r="U447" s="47"/>
      <c r="V447" s="47"/>
      <c r="W447" s="47"/>
      <c r="X447" s="47"/>
      <c r="Y447" s="47"/>
      <c r="Z447" s="47"/>
      <c r="AA447" s="47"/>
      <c r="AB447" s="47"/>
      <c r="AC447" s="41"/>
      <c r="AD447" s="41"/>
      <c r="AE447" s="41"/>
      <c r="AF447" s="41"/>
      <c r="AG447" s="41"/>
    </row>
    <row r="448" ht="21.0" customHeight="1">
      <c r="A448" s="1"/>
      <c r="B448" s="40"/>
      <c r="C448" s="41"/>
      <c r="D448" s="42"/>
      <c r="E448" s="43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6"/>
      <c r="R448" s="46"/>
      <c r="S448" s="46"/>
      <c r="T448" s="41"/>
      <c r="U448" s="47"/>
      <c r="V448" s="47"/>
      <c r="W448" s="47"/>
      <c r="X448" s="47"/>
      <c r="Y448" s="47"/>
      <c r="Z448" s="47"/>
      <c r="AA448" s="47"/>
      <c r="AB448" s="47"/>
      <c r="AC448" s="41"/>
      <c r="AD448" s="41"/>
      <c r="AE448" s="41"/>
      <c r="AF448" s="41"/>
      <c r="AG448" s="41"/>
    </row>
    <row r="449" ht="21.0" customHeight="1">
      <c r="A449" s="1"/>
      <c r="B449" s="40"/>
      <c r="C449" s="41"/>
      <c r="D449" s="42"/>
      <c r="E449" s="43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6"/>
      <c r="R449" s="46"/>
      <c r="S449" s="46"/>
      <c r="T449" s="41"/>
      <c r="U449" s="47"/>
      <c r="V449" s="47"/>
      <c r="W449" s="47"/>
      <c r="X449" s="47"/>
      <c r="Y449" s="47"/>
      <c r="Z449" s="47"/>
      <c r="AA449" s="47"/>
      <c r="AB449" s="47"/>
      <c r="AC449" s="41"/>
      <c r="AD449" s="41"/>
      <c r="AE449" s="41"/>
      <c r="AF449" s="41"/>
      <c r="AG449" s="41"/>
    </row>
    <row r="450" ht="21.0" customHeight="1">
      <c r="A450" s="1"/>
      <c r="B450" s="40"/>
      <c r="C450" s="41"/>
      <c r="D450" s="42"/>
      <c r="E450" s="43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6"/>
      <c r="R450" s="46"/>
      <c r="S450" s="46"/>
      <c r="T450" s="41"/>
      <c r="U450" s="47"/>
      <c r="V450" s="47"/>
      <c r="W450" s="47"/>
      <c r="X450" s="47"/>
      <c r="Y450" s="47"/>
      <c r="Z450" s="47"/>
      <c r="AA450" s="47"/>
      <c r="AB450" s="47"/>
      <c r="AC450" s="41"/>
      <c r="AD450" s="41"/>
      <c r="AE450" s="41"/>
      <c r="AF450" s="41"/>
      <c r="AG450" s="41"/>
    </row>
    <row r="451" ht="21.0" customHeight="1">
      <c r="A451" s="1"/>
      <c r="B451" s="40"/>
      <c r="C451" s="41"/>
      <c r="D451" s="42"/>
      <c r="E451" s="43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6"/>
      <c r="R451" s="46"/>
      <c r="S451" s="46"/>
      <c r="T451" s="41"/>
      <c r="U451" s="47"/>
      <c r="V451" s="47"/>
      <c r="W451" s="47"/>
      <c r="X451" s="47"/>
      <c r="Y451" s="47"/>
      <c r="Z451" s="47"/>
      <c r="AA451" s="47"/>
      <c r="AB451" s="47"/>
      <c r="AC451" s="41"/>
      <c r="AD451" s="41"/>
      <c r="AE451" s="41"/>
      <c r="AF451" s="41"/>
      <c r="AG451" s="41"/>
    </row>
    <row r="452" ht="21.0" customHeight="1">
      <c r="A452" s="1"/>
      <c r="B452" s="40"/>
      <c r="C452" s="41"/>
      <c r="D452" s="42"/>
      <c r="E452" s="43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6"/>
      <c r="R452" s="46"/>
      <c r="S452" s="46"/>
      <c r="T452" s="41"/>
      <c r="U452" s="47"/>
      <c r="V452" s="47"/>
      <c r="W452" s="47"/>
      <c r="X452" s="47"/>
      <c r="Y452" s="47"/>
      <c r="Z452" s="47"/>
      <c r="AA452" s="47"/>
      <c r="AB452" s="47"/>
      <c r="AC452" s="41"/>
      <c r="AD452" s="41"/>
      <c r="AE452" s="41"/>
      <c r="AF452" s="41"/>
      <c r="AG452" s="41"/>
    </row>
    <row r="453" ht="21.0" customHeight="1">
      <c r="A453" s="1"/>
      <c r="B453" s="40"/>
      <c r="C453" s="41"/>
      <c r="D453" s="42"/>
      <c r="E453" s="43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6"/>
      <c r="R453" s="46"/>
      <c r="S453" s="46"/>
      <c r="T453" s="41"/>
      <c r="U453" s="47"/>
      <c r="V453" s="47"/>
      <c r="W453" s="47"/>
      <c r="X453" s="47"/>
      <c r="Y453" s="47"/>
      <c r="Z453" s="47"/>
      <c r="AA453" s="47"/>
      <c r="AB453" s="47"/>
      <c r="AC453" s="41"/>
      <c r="AD453" s="41"/>
      <c r="AE453" s="41"/>
      <c r="AF453" s="41"/>
      <c r="AG453" s="41"/>
    </row>
    <row r="454" ht="21.0" customHeight="1">
      <c r="A454" s="1"/>
      <c r="B454" s="40"/>
      <c r="C454" s="41"/>
      <c r="D454" s="42"/>
      <c r="E454" s="43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6"/>
      <c r="R454" s="46"/>
      <c r="S454" s="46"/>
      <c r="T454" s="41"/>
      <c r="U454" s="47"/>
      <c r="V454" s="47"/>
      <c r="W454" s="47"/>
      <c r="X454" s="47"/>
      <c r="Y454" s="47"/>
      <c r="Z454" s="47"/>
      <c r="AA454" s="47"/>
      <c r="AB454" s="47"/>
      <c r="AC454" s="41"/>
      <c r="AD454" s="41"/>
      <c r="AE454" s="41"/>
      <c r="AF454" s="41"/>
      <c r="AG454" s="41"/>
    </row>
    <row r="455" ht="21.0" customHeight="1">
      <c r="A455" s="1"/>
      <c r="B455" s="40"/>
      <c r="C455" s="41"/>
      <c r="D455" s="42"/>
      <c r="E455" s="43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6"/>
      <c r="R455" s="46"/>
      <c r="S455" s="46"/>
      <c r="T455" s="41"/>
      <c r="U455" s="47"/>
      <c r="V455" s="47"/>
      <c r="W455" s="47"/>
      <c r="X455" s="47"/>
      <c r="Y455" s="47"/>
      <c r="Z455" s="47"/>
      <c r="AA455" s="47"/>
      <c r="AB455" s="47"/>
      <c r="AC455" s="41"/>
      <c r="AD455" s="41"/>
      <c r="AE455" s="41"/>
      <c r="AF455" s="41"/>
      <c r="AG455" s="41"/>
    </row>
    <row r="456" ht="21.0" customHeight="1">
      <c r="A456" s="1"/>
      <c r="B456" s="40"/>
      <c r="C456" s="41"/>
      <c r="D456" s="42"/>
      <c r="E456" s="43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6"/>
      <c r="R456" s="46"/>
      <c r="S456" s="46"/>
      <c r="T456" s="41"/>
      <c r="U456" s="47"/>
      <c r="V456" s="47"/>
      <c r="W456" s="47"/>
      <c r="X456" s="47"/>
      <c r="Y456" s="47"/>
      <c r="Z456" s="47"/>
      <c r="AA456" s="47"/>
      <c r="AB456" s="47"/>
      <c r="AC456" s="41"/>
      <c r="AD456" s="41"/>
      <c r="AE456" s="41"/>
      <c r="AF456" s="41"/>
      <c r="AG456" s="41"/>
    </row>
    <row r="457" ht="21.0" customHeight="1">
      <c r="A457" s="1"/>
      <c r="B457" s="40"/>
      <c r="C457" s="41"/>
      <c r="D457" s="42"/>
      <c r="E457" s="43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6"/>
      <c r="R457" s="46"/>
      <c r="S457" s="46"/>
      <c r="T457" s="41"/>
      <c r="U457" s="47"/>
      <c r="V457" s="47"/>
      <c r="W457" s="47"/>
      <c r="X457" s="47"/>
      <c r="Y457" s="47"/>
      <c r="Z457" s="47"/>
      <c r="AA457" s="47"/>
      <c r="AB457" s="47"/>
      <c r="AC457" s="41"/>
      <c r="AD457" s="41"/>
      <c r="AE457" s="41"/>
      <c r="AF457" s="41"/>
      <c r="AG457" s="41"/>
    </row>
    <row r="458" ht="21.0" customHeight="1">
      <c r="A458" s="1"/>
      <c r="B458" s="40"/>
      <c r="C458" s="41"/>
      <c r="D458" s="42"/>
      <c r="E458" s="43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6"/>
      <c r="R458" s="46"/>
      <c r="S458" s="46"/>
      <c r="T458" s="41"/>
      <c r="U458" s="47"/>
      <c r="V458" s="47"/>
      <c r="W458" s="47"/>
      <c r="X458" s="47"/>
      <c r="Y458" s="47"/>
      <c r="Z458" s="47"/>
      <c r="AA458" s="47"/>
      <c r="AB458" s="47"/>
      <c r="AC458" s="41"/>
      <c r="AD458" s="41"/>
      <c r="AE458" s="41"/>
      <c r="AF458" s="41"/>
      <c r="AG458" s="41"/>
    </row>
    <row r="459" ht="21.0" customHeight="1">
      <c r="A459" s="1"/>
      <c r="B459" s="40"/>
      <c r="C459" s="41"/>
      <c r="D459" s="42"/>
      <c r="E459" s="43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6"/>
      <c r="R459" s="46"/>
      <c r="S459" s="46"/>
      <c r="T459" s="41"/>
      <c r="U459" s="47"/>
      <c r="V459" s="47"/>
      <c r="W459" s="47"/>
      <c r="X459" s="47"/>
      <c r="Y459" s="47"/>
      <c r="Z459" s="47"/>
      <c r="AA459" s="47"/>
      <c r="AB459" s="47"/>
      <c r="AC459" s="41"/>
      <c r="AD459" s="41"/>
      <c r="AE459" s="41"/>
      <c r="AF459" s="41"/>
      <c r="AG459" s="41"/>
    </row>
    <row r="460" ht="21.0" customHeight="1">
      <c r="A460" s="1"/>
      <c r="B460" s="40"/>
      <c r="C460" s="41"/>
      <c r="D460" s="42"/>
      <c r="E460" s="43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6"/>
      <c r="R460" s="46"/>
      <c r="S460" s="46"/>
      <c r="T460" s="41"/>
      <c r="U460" s="47"/>
      <c r="V460" s="47"/>
      <c r="W460" s="47"/>
      <c r="X460" s="47"/>
      <c r="Y460" s="47"/>
      <c r="Z460" s="47"/>
      <c r="AA460" s="47"/>
      <c r="AB460" s="47"/>
      <c r="AC460" s="41"/>
      <c r="AD460" s="41"/>
      <c r="AE460" s="41"/>
      <c r="AF460" s="41"/>
      <c r="AG460" s="41"/>
    </row>
    <row r="461" ht="21.0" customHeight="1">
      <c r="A461" s="1"/>
      <c r="B461" s="40"/>
      <c r="C461" s="41"/>
      <c r="D461" s="42"/>
      <c r="E461" s="43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6"/>
      <c r="R461" s="46"/>
      <c r="S461" s="46"/>
      <c r="T461" s="41"/>
      <c r="U461" s="47"/>
      <c r="V461" s="47"/>
      <c r="W461" s="47"/>
      <c r="X461" s="47"/>
      <c r="Y461" s="47"/>
      <c r="Z461" s="47"/>
      <c r="AA461" s="47"/>
      <c r="AB461" s="47"/>
      <c r="AC461" s="41"/>
      <c r="AD461" s="41"/>
      <c r="AE461" s="41"/>
      <c r="AF461" s="41"/>
      <c r="AG461" s="41"/>
    </row>
    <row r="462" ht="21.0" customHeight="1">
      <c r="A462" s="1"/>
      <c r="B462" s="40"/>
      <c r="C462" s="41"/>
      <c r="D462" s="42"/>
      <c r="E462" s="43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6"/>
      <c r="R462" s="46"/>
      <c r="S462" s="46"/>
      <c r="T462" s="41"/>
      <c r="U462" s="47"/>
      <c r="V462" s="47"/>
      <c r="W462" s="47"/>
      <c r="X462" s="47"/>
      <c r="Y462" s="47"/>
      <c r="Z462" s="47"/>
      <c r="AA462" s="47"/>
      <c r="AB462" s="47"/>
      <c r="AC462" s="41"/>
      <c r="AD462" s="41"/>
      <c r="AE462" s="41"/>
      <c r="AF462" s="41"/>
      <c r="AG462" s="41"/>
    </row>
    <row r="463" ht="21.0" customHeight="1">
      <c r="A463" s="1"/>
      <c r="B463" s="40"/>
      <c r="C463" s="41"/>
      <c r="D463" s="42"/>
      <c r="E463" s="43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6"/>
      <c r="R463" s="46"/>
      <c r="S463" s="46"/>
      <c r="T463" s="41"/>
      <c r="U463" s="47"/>
      <c r="V463" s="47"/>
      <c r="W463" s="47"/>
      <c r="X463" s="47"/>
      <c r="Y463" s="47"/>
      <c r="Z463" s="47"/>
      <c r="AA463" s="47"/>
      <c r="AB463" s="47"/>
      <c r="AC463" s="41"/>
      <c r="AD463" s="41"/>
      <c r="AE463" s="41"/>
      <c r="AF463" s="41"/>
      <c r="AG463" s="41"/>
    </row>
    <row r="464" ht="21.0" customHeight="1">
      <c r="A464" s="1"/>
      <c r="B464" s="40"/>
      <c r="C464" s="41"/>
      <c r="D464" s="42"/>
      <c r="E464" s="43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6"/>
      <c r="R464" s="46"/>
      <c r="S464" s="46"/>
      <c r="T464" s="41"/>
      <c r="U464" s="47"/>
      <c r="V464" s="47"/>
      <c r="W464" s="47"/>
      <c r="X464" s="47"/>
      <c r="Y464" s="47"/>
      <c r="Z464" s="47"/>
      <c r="AA464" s="47"/>
      <c r="AB464" s="47"/>
      <c r="AC464" s="41"/>
      <c r="AD464" s="41"/>
      <c r="AE464" s="41"/>
      <c r="AF464" s="41"/>
      <c r="AG464" s="41"/>
    </row>
    <row r="465" ht="21.0" customHeight="1">
      <c r="A465" s="1"/>
      <c r="B465" s="40"/>
      <c r="C465" s="41"/>
      <c r="D465" s="42"/>
      <c r="E465" s="43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6"/>
      <c r="R465" s="46"/>
      <c r="S465" s="46"/>
      <c r="T465" s="41"/>
      <c r="U465" s="47"/>
      <c r="V465" s="47"/>
      <c r="W465" s="47"/>
      <c r="X465" s="47"/>
      <c r="Y465" s="47"/>
      <c r="Z465" s="47"/>
      <c r="AA465" s="47"/>
      <c r="AB465" s="47"/>
      <c r="AC465" s="41"/>
      <c r="AD465" s="41"/>
      <c r="AE465" s="41"/>
      <c r="AF465" s="41"/>
      <c r="AG465" s="41"/>
    </row>
    <row r="466" ht="21.0" customHeight="1">
      <c r="A466" s="1"/>
      <c r="B466" s="40"/>
      <c r="C466" s="41"/>
      <c r="D466" s="42"/>
      <c r="E466" s="43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6"/>
      <c r="R466" s="46"/>
      <c r="S466" s="46"/>
      <c r="T466" s="41"/>
      <c r="U466" s="47"/>
      <c r="V466" s="47"/>
      <c r="W466" s="47"/>
      <c r="X466" s="47"/>
      <c r="Y466" s="47"/>
      <c r="Z466" s="47"/>
      <c r="AA466" s="47"/>
      <c r="AB466" s="47"/>
      <c r="AC466" s="41"/>
      <c r="AD466" s="41"/>
      <c r="AE466" s="41"/>
      <c r="AF466" s="41"/>
      <c r="AG466" s="41"/>
    </row>
    <row r="467" ht="21.0" customHeight="1">
      <c r="A467" s="1"/>
      <c r="B467" s="40"/>
      <c r="C467" s="41"/>
      <c r="D467" s="42"/>
      <c r="E467" s="43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6"/>
      <c r="R467" s="46"/>
      <c r="S467" s="46"/>
      <c r="T467" s="41"/>
      <c r="U467" s="47"/>
      <c r="V467" s="47"/>
      <c r="W467" s="47"/>
      <c r="X467" s="47"/>
      <c r="Y467" s="47"/>
      <c r="Z467" s="47"/>
      <c r="AA467" s="47"/>
      <c r="AB467" s="47"/>
      <c r="AC467" s="41"/>
      <c r="AD467" s="41"/>
      <c r="AE467" s="41"/>
      <c r="AF467" s="41"/>
      <c r="AG467" s="41"/>
    </row>
    <row r="468" ht="21.0" customHeight="1">
      <c r="A468" s="1"/>
      <c r="B468" s="40"/>
      <c r="C468" s="41"/>
      <c r="D468" s="42"/>
      <c r="E468" s="43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6"/>
      <c r="R468" s="46"/>
      <c r="S468" s="46"/>
      <c r="T468" s="41"/>
      <c r="U468" s="47"/>
      <c r="V468" s="47"/>
      <c r="W468" s="47"/>
      <c r="X468" s="47"/>
      <c r="Y468" s="47"/>
      <c r="Z468" s="47"/>
      <c r="AA468" s="47"/>
      <c r="AB468" s="47"/>
      <c r="AC468" s="41"/>
      <c r="AD468" s="41"/>
      <c r="AE468" s="41"/>
      <c r="AF468" s="41"/>
      <c r="AG468" s="41"/>
    </row>
    <row r="469" ht="21.0" customHeight="1">
      <c r="A469" s="1"/>
      <c r="B469" s="40"/>
      <c r="C469" s="41"/>
      <c r="D469" s="42"/>
      <c r="E469" s="43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6"/>
      <c r="R469" s="46"/>
      <c r="S469" s="46"/>
      <c r="T469" s="41"/>
      <c r="U469" s="47"/>
      <c r="V469" s="47"/>
      <c r="W469" s="47"/>
      <c r="X469" s="47"/>
      <c r="Y469" s="47"/>
      <c r="Z469" s="47"/>
      <c r="AA469" s="47"/>
      <c r="AB469" s="47"/>
      <c r="AC469" s="41"/>
      <c r="AD469" s="41"/>
      <c r="AE469" s="41"/>
      <c r="AF469" s="41"/>
      <c r="AG469" s="41"/>
    </row>
    <row r="470" ht="21.0" customHeight="1">
      <c r="A470" s="1"/>
      <c r="B470" s="40"/>
      <c r="C470" s="41"/>
      <c r="D470" s="42"/>
      <c r="E470" s="43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6"/>
      <c r="R470" s="46"/>
      <c r="S470" s="46"/>
      <c r="T470" s="41"/>
      <c r="U470" s="47"/>
      <c r="V470" s="47"/>
      <c r="W470" s="47"/>
      <c r="X470" s="47"/>
      <c r="Y470" s="47"/>
      <c r="Z470" s="47"/>
      <c r="AA470" s="47"/>
      <c r="AB470" s="47"/>
      <c r="AC470" s="41"/>
      <c r="AD470" s="41"/>
      <c r="AE470" s="41"/>
      <c r="AF470" s="41"/>
      <c r="AG470" s="41"/>
    </row>
    <row r="471" ht="21.0" customHeight="1">
      <c r="A471" s="1"/>
      <c r="B471" s="40"/>
      <c r="C471" s="41"/>
      <c r="D471" s="42"/>
      <c r="E471" s="43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6"/>
      <c r="R471" s="46"/>
      <c r="S471" s="46"/>
      <c r="T471" s="41"/>
      <c r="U471" s="47"/>
      <c r="V471" s="47"/>
      <c r="W471" s="47"/>
      <c r="X471" s="47"/>
      <c r="Y471" s="47"/>
      <c r="Z471" s="47"/>
      <c r="AA471" s="47"/>
      <c r="AB471" s="47"/>
      <c r="AC471" s="41"/>
      <c r="AD471" s="41"/>
      <c r="AE471" s="41"/>
      <c r="AF471" s="41"/>
      <c r="AG471" s="41"/>
    </row>
    <row r="472" ht="21.0" customHeight="1">
      <c r="A472" s="1"/>
      <c r="B472" s="40"/>
      <c r="C472" s="41"/>
      <c r="D472" s="42"/>
      <c r="E472" s="43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6"/>
      <c r="R472" s="46"/>
      <c r="S472" s="46"/>
      <c r="T472" s="41"/>
      <c r="U472" s="47"/>
      <c r="V472" s="47"/>
      <c r="W472" s="47"/>
      <c r="X472" s="47"/>
      <c r="Y472" s="47"/>
      <c r="Z472" s="47"/>
      <c r="AA472" s="47"/>
      <c r="AB472" s="47"/>
      <c r="AC472" s="41"/>
      <c r="AD472" s="41"/>
      <c r="AE472" s="41"/>
      <c r="AF472" s="41"/>
      <c r="AG472" s="41"/>
    </row>
    <row r="473" ht="21.0" customHeight="1">
      <c r="A473" s="1"/>
      <c r="B473" s="40"/>
      <c r="C473" s="41"/>
      <c r="D473" s="42"/>
      <c r="E473" s="43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6"/>
      <c r="R473" s="46"/>
      <c r="S473" s="46"/>
      <c r="T473" s="41"/>
      <c r="U473" s="47"/>
      <c r="V473" s="47"/>
      <c r="W473" s="47"/>
      <c r="X473" s="47"/>
      <c r="Y473" s="47"/>
      <c r="Z473" s="47"/>
      <c r="AA473" s="47"/>
      <c r="AB473" s="47"/>
      <c r="AC473" s="41"/>
      <c r="AD473" s="41"/>
      <c r="AE473" s="41"/>
      <c r="AF473" s="41"/>
      <c r="AG473" s="41"/>
    </row>
    <row r="474" ht="21.0" customHeight="1">
      <c r="A474" s="1"/>
      <c r="B474" s="40"/>
      <c r="C474" s="41"/>
      <c r="D474" s="42"/>
      <c r="E474" s="43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6"/>
      <c r="R474" s="46"/>
      <c r="S474" s="46"/>
      <c r="T474" s="41"/>
      <c r="U474" s="47"/>
      <c r="V474" s="47"/>
      <c r="W474" s="47"/>
      <c r="X474" s="47"/>
      <c r="Y474" s="47"/>
      <c r="Z474" s="47"/>
      <c r="AA474" s="47"/>
      <c r="AB474" s="47"/>
      <c r="AC474" s="41"/>
      <c r="AD474" s="41"/>
      <c r="AE474" s="41"/>
      <c r="AF474" s="41"/>
      <c r="AG474" s="41"/>
    </row>
    <row r="475" ht="21.0" customHeight="1">
      <c r="A475" s="1"/>
      <c r="B475" s="40"/>
      <c r="C475" s="41"/>
      <c r="D475" s="42"/>
      <c r="E475" s="43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6"/>
      <c r="R475" s="46"/>
      <c r="S475" s="46"/>
      <c r="T475" s="41"/>
      <c r="U475" s="47"/>
      <c r="V475" s="47"/>
      <c r="W475" s="47"/>
      <c r="X475" s="47"/>
      <c r="Y475" s="47"/>
      <c r="Z475" s="47"/>
      <c r="AA475" s="47"/>
      <c r="AB475" s="47"/>
      <c r="AC475" s="41"/>
      <c r="AD475" s="41"/>
      <c r="AE475" s="41"/>
      <c r="AF475" s="41"/>
      <c r="AG475" s="41"/>
    </row>
    <row r="476" ht="21.0" customHeight="1">
      <c r="A476" s="1"/>
      <c r="B476" s="40"/>
      <c r="C476" s="41"/>
      <c r="D476" s="42"/>
      <c r="E476" s="43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6"/>
      <c r="R476" s="46"/>
      <c r="S476" s="46"/>
      <c r="T476" s="41"/>
      <c r="U476" s="47"/>
      <c r="V476" s="47"/>
      <c r="W476" s="47"/>
      <c r="X476" s="47"/>
      <c r="Y476" s="47"/>
      <c r="Z476" s="47"/>
      <c r="AA476" s="47"/>
      <c r="AB476" s="47"/>
      <c r="AC476" s="41"/>
      <c r="AD476" s="41"/>
      <c r="AE476" s="41"/>
      <c r="AF476" s="41"/>
      <c r="AG476" s="41"/>
    </row>
    <row r="477" ht="21.0" customHeight="1">
      <c r="A477" s="1"/>
      <c r="B477" s="40"/>
      <c r="C477" s="41"/>
      <c r="D477" s="42"/>
      <c r="E477" s="43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6"/>
      <c r="R477" s="46"/>
      <c r="S477" s="46"/>
      <c r="T477" s="41"/>
      <c r="U477" s="47"/>
      <c r="V477" s="47"/>
      <c r="W477" s="47"/>
      <c r="X477" s="47"/>
      <c r="Y477" s="47"/>
      <c r="Z477" s="47"/>
      <c r="AA477" s="47"/>
      <c r="AB477" s="47"/>
      <c r="AC477" s="41"/>
      <c r="AD477" s="41"/>
      <c r="AE477" s="41"/>
      <c r="AF477" s="41"/>
      <c r="AG477" s="41"/>
    </row>
    <row r="478" ht="21.0" customHeight="1">
      <c r="A478" s="1"/>
      <c r="B478" s="40"/>
      <c r="C478" s="41"/>
      <c r="D478" s="42"/>
      <c r="E478" s="43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6"/>
      <c r="R478" s="46"/>
      <c r="S478" s="46"/>
      <c r="T478" s="41"/>
      <c r="U478" s="47"/>
      <c r="V478" s="47"/>
      <c r="W478" s="47"/>
      <c r="X478" s="47"/>
      <c r="Y478" s="47"/>
      <c r="Z478" s="47"/>
      <c r="AA478" s="47"/>
      <c r="AB478" s="47"/>
      <c r="AC478" s="41"/>
      <c r="AD478" s="41"/>
      <c r="AE478" s="41"/>
      <c r="AF478" s="41"/>
      <c r="AG478" s="41"/>
    </row>
    <row r="479" ht="21.0" customHeight="1">
      <c r="A479" s="1"/>
      <c r="B479" s="40"/>
      <c r="C479" s="41"/>
      <c r="D479" s="42"/>
      <c r="E479" s="43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6"/>
      <c r="R479" s="46"/>
      <c r="S479" s="46"/>
      <c r="T479" s="41"/>
      <c r="U479" s="47"/>
      <c r="V479" s="47"/>
      <c r="W479" s="47"/>
      <c r="X479" s="47"/>
      <c r="Y479" s="47"/>
      <c r="Z479" s="47"/>
      <c r="AA479" s="47"/>
      <c r="AB479" s="47"/>
      <c r="AC479" s="41"/>
      <c r="AD479" s="41"/>
      <c r="AE479" s="41"/>
      <c r="AF479" s="41"/>
      <c r="AG479" s="41"/>
    </row>
    <row r="480" ht="21.0" customHeight="1">
      <c r="A480" s="1"/>
      <c r="B480" s="40"/>
      <c r="C480" s="41"/>
      <c r="D480" s="42"/>
      <c r="E480" s="43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6"/>
      <c r="R480" s="46"/>
      <c r="S480" s="46"/>
      <c r="T480" s="41"/>
      <c r="U480" s="47"/>
      <c r="V480" s="47"/>
      <c r="W480" s="47"/>
      <c r="X480" s="47"/>
      <c r="Y480" s="47"/>
      <c r="Z480" s="47"/>
      <c r="AA480" s="47"/>
      <c r="AB480" s="47"/>
      <c r="AC480" s="41"/>
      <c r="AD480" s="41"/>
      <c r="AE480" s="41"/>
      <c r="AF480" s="41"/>
      <c r="AG480" s="41"/>
    </row>
    <row r="481" ht="21.0" customHeight="1">
      <c r="A481" s="1"/>
      <c r="B481" s="40"/>
      <c r="C481" s="41"/>
      <c r="D481" s="42"/>
      <c r="E481" s="43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6"/>
      <c r="R481" s="46"/>
      <c r="S481" s="46"/>
      <c r="T481" s="41"/>
      <c r="U481" s="47"/>
      <c r="V481" s="47"/>
      <c r="W481" s="47"/>
      <c r="X481" s="47"/>
      <c r="Y481" s="47"/>
      <c r="Z481" s="47"/>
      <c r="AA481" s="47"/>
      <c r="AB481" s="47"/>
      <c r="AC481" s="41"/>
      <c r="AD481" s="41"/>
      <c r="AE481" s="41"/>
      <c r="AF481" s="41"/>
      <c r="AG481" s="41"/>
    </row>
    <row r="482" ht="21.0" customHeight="1">
      <c r="A482" s="1"/>
      <c r="B482" s="40"/>
      <c r="C482" s="41"/>
      <c r="D482" s="42"/>
      <c r="E482" s="43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6"/>
      <c r="R482" s="46"/>
      <c r="S482" s="46"/>
      <c r="T482" s="41"/>
      <c r="U482" s="47"/>
      <c r="V482" s="47"/>
      <c r="W482" s="47"/>
      <c r="X482" s="47"/>
      <c r="Y482" s="47"/>
      <c r="Z482" s="47"/>
      <c r="AA482" s="47"/>
      <c r="AB482" s="47"/>
      <c r="AC482" s="41"/>
      <c r="AD482" s="41"/>
      <c r="AE482" s="41"/>
      <c r="AF482" s="41"/>
      <c r="AG482" s="41"/>
    </row>
    <row r="483" ht="21.0" customHeight="1">
      <c r="A483" s="1"/>
      <c r="B483" s="40"/>
      <c r="C483" s="41"/>
      <c r="D483" s="42"/>
      <c r="E483" s="43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6"/>
      <c r="R483" s="46"/>
      <c r="S483" s="46"/>
      <c r="T483" s="41"/>
      <c r="U483" s="47"/>
      <c r="V483" s="47"/>
      <c r="W483" s="47"/>
      <c r="X483" s="47"/>
      <c r="Y483" s="47"/>
      <c r="Z483" s="47"/>
      <c r="AA483" s="47"/>
      <c r="AB483" s="47"/>
      <c r="AC483" s="41"/>
      <c r="AD483" s="41"/>
      <c r="AE483" s="41"/>
      <c r="AF483" s="41"/>
      <c r="AG483" s="41"/>
    </row>
    <row r="484" ht="21.0" customHeight="1">
      <c r="A484" s="1"/>
      <c r="B484" s="40"/>
      <c r="C484" s="41"/>
      <c r="D484" s="42"/>
      <c r="E484" s="43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6"/>
      <c r="R484" s="46"/>
      <c r="S484" s="46"/>
      <c r="T484" s="41"/>
      <c r="U484" s="47"/>
      <c r="V484" s="47"/>
      <c r="W484" s="47"/>
      <c r="X484" s="47"/>
      <c r="Y484" s="47"/>
      <c r="Z484" s="47"/>
      <c r="AA484" s="47"/>
      <c r="AB484" s="47"/>
      <c r="AC484" s="41"/>
      <c r="AD484" s="41"/>
      <c r="AE484" s="41"/>
      <c r="AF484" s="41"/>
      <c r="AG484" s="41"/>
    </row>
    <row r="485" ht="21.0" customHeight="1">
      <c r="A485" s="1"/>
      <c r="B485" s="40"/>
      <c r="C485" s="41"/>
      <c r="D485" s="42"/>
      <c r="E485" s="43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6"/>
      <c r="R485" s="46"/>
      <c r="S485" s="46"/>
      <c r="T485" s="41"/>
      <c r="U485" s="47"/>
      <c r="V485" s="47"/>
      <c r="W485" s="47"/>
      <c r="X485" s="47"/>
      <c r="Y485" s="47"/>
      <c r="Z485" s="47"/>
      <c r="AA485" s="47"/>
      <c r="AB485" s="47"/>
      <c r="AC485" s="41"/>
      <c r="AD485" s="41"/>
      <c r="AE485" s="41"/>
      <c r="AF485" s="41"/>
      <c r="AG485" s="41"/>
    </row>
    <row r="486" ht="21.0" customHeight="1">
      <c r="A486" s="1"/>
      <c r="B486" s="40"/>
      <c r="C486" s="41"/>
      <c r="D486" s="42"/>
      <c r="E486" s="43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6"/>
      <c r="R486" s="46"/>
      <c r="S486" s="46"/>
      <c r="T486" s="41"/>
      <c r="U486" s="47"/>
      <c r="V486" s="47"/>
      <c r="W486" s="47"/>
      <c r="X486" s="47"/>
      <c r="Y486" s="47"/>
      <c r="Z486" s="47"/>
      <c r="AA486" s="47"/>
      <c r="AB486" s="47"/>
      <c r="AC486" s="41"/>
      <c r="AD486" s="41"/>
      <c r="AE486" s="41"/>
      <c r="AF486" s="41"/>
      <c r="AG486" s="41"/>
    </row>
    <row r="487" ht="21.0" customHeight="1">
      <c r="A487" s="1"/>
      <c r="B487" s="40"/>
      <c r="C487" s="41"/>
      <c r="D487" s="42"/>
      <c r="E487" s="43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6"/>
      <c r="R487" s="46"/>
      <c r="S487" s="46"/>
      <c r="T487" s="41"/>
      <c r="U487" s="47"/>
      <c r="V487" s="47"/>
      <c r="W487" s="47"/>
      <c r="X487" s="47"/>
      <c r="Y487" s="47"/>
      <c r="Z487" s="47"/>
      <c r="AA487" s="47"/>
      <c r="AB487" s="47"/>
      <c r="AC487" s="41"/>
      <c r="AD487" s="41"/>
      <c r="AE487" s="41"/>
      <c r="AF487" s="41"/>
      <c r="AG487" s="41"/>
    </row>
    <row r="488" ht="21.0" customHeight="1">
      <c r="A488" s="1"/>
      <c r="B488" s="40"/>
      <c r="C488" s="41"/>
      <c r="D488" s="42"/>
      <c r="E488" s="43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6"/>
      <c r="R488" s="46"/>
      <c r="S488" s="46"/>
      <c r="T488" s="41"/>
      <c r="U488" s="47"/>
      <c r="V488" s="47"/>
      <c r="W488" s="47"/>
      <c r="X488" s="47"/>
      <c r="Y488" s="47"/>
      <c r="Z488" s="47"/>
      <c r="AA488" s="47"/>
      <c r="AB488" s="47"/>
      <c r="AC488" s="41"/>
      <c r="AD488" s="41"/>
      <c r="AE488" s="41"/>
      <c r="AF488" s="41"/>
      <c r="AG488" s="41"/>
    </row>
    <row r="489" ht="21.0" customHeight="1">
      <c r="A489" s="1"/>
      <c r="B489" s="40"/>
      <c r="C489" s="41"/>
      <c r="D489" s="42"/>
      <c r="E489" s="43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6"/>
      <c r="R489" s="46"/>
      <c r="S489" s="46"/>
      <c r="T489" s="41"/>
      <c r="U489" s="47"/>
      <c r="V489" s="47"/>
      <c r="W489" s="47"/>
      <c r="X489" s="47"/>
      <c r="Y489" s="47"/>
      <c r="Z489" s="47"/>
      <c r="AA489" s="47"/>
      <c r="AB489" s="47"/>
      <c r="AC489" s="41"/>
      <c r="AD489" s="41"/>
      <c r="AE489" s="41"/>
      <c r="AF489" s="41"/>
      <c r="AG489" s="41"/>
    </row>
    <row r="490" ht="21.0" customHeight="1">
      <c r="A490" s="1"/>
      <c r="B490" s="40"/>
      <c r="C490" s="41"/>
      <c r="D490" s="42"/>
      <c r="E490" s="43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6"/>
      <c r="R490" s="46"/>
      <c r="S490" s="46"/>
      <c r="T490" s="41"/>
      <c r="U490" s="47"/>
      <c r="V490" s="47"/>
      <c r="W490" s="47"/>
      <c r="X490" s="47"/>
      <c r="Y490" s="47"/>
      <c r="Z490" s="47"/>
      <c r="AA490" s="47"/>
      <c r="AB490" s="47"/>
      <c r="AC490" s="41"/>
      <c r="AD490" s="41"/>
      <c r="AE490" s="41"/>
      <c r="AF490" s="41"/>
      <c r="AG490" s="41"/>
    </row>
    <row r="491" ht="21.0" customHeight="1">
      <c r="A491" s="1"/>
      <c r="B491" s="40"/>
      <c r="C491" s="41"/>
      <c r="D491" s="42"/>
      <c r="E491" s="43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6"/>
      <c r="R491" s="46"/>
      <c r="S491" s="46"/>
      <c r="T491" s="41"/>
      <c r="U491" s="47"/>
      <c r="V491" s="47"/>
      <c r="W491" s="47"/>
      <c r="X491" s="47"/>
      <c r="Y491" s="47"/>
      <c r="Z491" s="47"/>
      <c r="AA491" s="47"/>
      <c r="AB491" s="47"/>
      <c r="AC491" s="41"/>
      <c r="AD491" s="41"/>
      <c r="AE491" s="41"/>
      <c r="AF491" s="41"/>
      <c r="AG491" s="41"/>
    </row>
    <row r="492" ht="21.0" customHeight="1">
      <c r="A492" s="1"/>
      <c r="B492" s="40"/>
      <c r="C492" s="41"/>
      <c r="D492" s="42"/>
      <c r="E492" s="43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6"/>
      <c r="R492" s="46"/>
      <c r="S492" s="46"/>
      <c r="T492" s="41"/>
      <c r="U492" s="47"/>
      <c r="V492" s="47"/>
      <c r="W492" s="47"/>
      <c r="X492" s="47"/>
      <c r="Y492" s="47"/>
      <c r="Z492" s="47"/>
      <c r="AA492" s="47"/>
      <c r="AB492" s="47"/>
      <c r="AC492" s="41"/>
      <c r="AD492" s="41"/>
      <c r="AE492" s="41"/>
      <c r="AF492" s="41"/>
      <c r="AG492" s="41"/>
    </row>
    <row r="493" ht="21.0" customHeight="1">
      <c r="A493" s="1"/>
      <c r="B493" s="40"/>
      <c r="C493" s="41"/>
      <c r="D493" s="42"/>
      <c r="E493" s="43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6"/>
      <c r="R493" s="46"/>
      <c r="S493" s="46"/>
      <c r="T493" s="41"/>
      <c r="U493" s="47"/>
      <c r="V493" s="47"/>
      <c r="W493" s="47"/>
      <c r="X493" s="47"/>
      <c r="Y493" s="47"/>
      <c r="Z493" s="47"/>
      <c r="AA493" s="47"/>
      <c r="AB493" s="47"/>
      <c r="AC493" s="41"/>
      <c r="AD493" s="41"/>
      <c r="AE493" s="41"/>
      <c r="AF493" s="41"/>
      <c r="AG493" s="41"/>
    </row>
    <row r="494" ht="21.0" customHeight="1">
      <c r="A494" s="1"/>
      <c r="B494" s="40"/>
      <c r="C494" s="41"/>
      <c r="D494" s="42"/>
      <c r="E494" s="43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6"/>
      <c r="R494" s="46"/>
      <c r="S494" s="46"/>
      <c r="T494" s="41"/>
      <c r="U494" s="47"/>
      <c r="V494" s="47"/>
      <c r="W494" s="47"/>
      <c r="X494" s="47"/>
      <c r="Y494" s="47"/>
      <c r="Z494" s="47"/>
      <c r="AA494" s="47"/>
      <c r="AB494" s="47"/>
      <c r="AC494" s="41"/>
      <c r="AD494" s="41"/>
      <c r="AE494" s="41"/>
      <c r="AF494" s="41"/>
      <c r="AG494" s="41"/>
    </row>
    <row r="495" ht="21.0" customHeight="1">
      <c r="A495" s="1"/>
      <c r="B495" s="40"/>
      <c r="C495" s="41"/>
      <c r="D495" s="42"/>
      <c r="E495" s="43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6"/>
      <c r="R495" s="46"/>
      <c r="S495" s="46"/>
      <c r="T495" s="41"/>
      <c r="U495" s="47"/>
      <c r="V495" s="47"/>
      <c r="W495" s="47"/>
      <c r="X495" s="47"/>
      <c r="Y495" s="47"/>
      <c r="Z495" s="47"/>
      <c r="AA495" s="47"/>
      <c r="AB495" s="47"/>
      <c r="AC495" s="41"/>
      <c r="AD495" s="41"/>
      <c r="AE495" s="41"/>
      <c r="AF495" s="41"/>
      <c r="AG495" s="41"/>
    </row>
    <row r="496" ht="21.0" customHeight="1">
      <c r="A496" s="1"/>
      <c r="B496" s="40"/>
      <c r="C496" s="41"/>
      <c r="D496" s="42"/>
      <c r="E496" s="43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6"/>
      <c r="R496" s="46"/>
      <c r="S496" s="46"/>
      <c r="T496" s="41"/>
      <c r="U496" s="47"/>
      <c r="V496" s="47"/>
      <c r="W496" s="47"/>
      <c r="X496" s="47"/>
      <c r="Y496" s="47"/>
      <c r="Z496" s="47"/>
      <c r="AA496" s="47"/>
      <c r="AB496" s="47"/>
      <c r="AC496" s="41"/>
      <c r="AD496" s="41"/>
      <c r="AE496" s="41"/>
      <c r="AF496" s="41"/>
      <c r="AG496" s="41"/>
    </row>
    <row r="497" ht="21.0" customHeight="1">
      <c r="A497" s="1"/>
      <c r="B497" s="40"/>
      <c r="C497" s="41"/>
      <c r="D497" s="42"/>
      <c r="E497" s="43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6"/>
      <c r="R497" s="46"/>
      <c r="S497" s="46"/>
      <c r="T497" s="41"/>
      <c r="U497" s="47"/>
      <c r="V497" s="47"/>
      <c r="W497" s="47"/>
      <c r="X497" s="47"/>
      <c r="Y497" s="47"/>
      <c r="Z497" s="47"/>
      <c r="AA497" s="47"/>
      <c r="AB497" s="47"/>
      <c r="AC497" s="41"/>
      <c r="AD497" s="41"/>
      <c r="AE497" s="41"/>
      <c r="AF497" s="41"/>
      <c r="AG497" s="41"/>
    </row>
    <row r="498" ht="21.0" customHeight="1">
      <c r="A498" s="1"/>
      <c r="B498" s="40"/>
      <c r="C498" s="41"/>
      <c r="D498" s="42"/>
      <c r="E498" s="43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6"/>
      <c r="R498" s="46"/>
      <c r="S498" s="46"/>
      <c r="T498" s="41"/>
      <c r="U498" s="47"/>
      <c r="V498" s="47"/>
      <c r="W498" s="47"/>
      <c r="X498" s="47"/>
      <c r="Y498" s="47"/>
      <c r="Z498" s="47"/>
      <c r="AA498" s="47"/>
      <c r="AB498" s="47"/>
      <c r="AC498" s="41"/>
      <c r="AD498" s="41"/>
      <c r="AE498" s="41"/>
      <c r="AF498" s="41"/>
      <c r="AG498" s="41"/>
    </row>
    <row r="499" ht="21.0" customHeight="1">
      <c r="A499" s="1"/>
      <c r="B499" s="40"/>
      <c r="C499" s="41"/>
      <c r="D499" s="42"/>
      <c r="E499" s="43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6"/>
      <c r="R499" s="46"/>
      <c r="S499" s="46"/>
      <c r="T499" s="41"/>
      <c r="U499" s="47"/>
      <c r="V499" s="47"/>
      <c r="W499" s="47"/>
      <c r="X499" s="47"/>
      <c r="Y499" s="47"/>
      <c r="Z499" s="47"/>
      <c r="AA499" s="47"/>
      <c r="AB499" s="47"/>
      <c r="AC499" s="41"/>
      <c r="AD499" s="41"/>
      <c r="AE499" s="41"/>
      <c r="AF499" s="41"/>
      <c r="AG499" s="41"/>
    </row>
    <row r="500" ht="21.0" customHeight="1">
      <c r="A500" s="1"/>
      <c r="B500" s="40"/>
      <c r="C500" s="41"/>
      <c r="D500" s="42"/>
      <c r="E500" s="43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6"/>
      <c r="R500" s="46"/>
      <c r="S500" s="46"/>
      <c r="T500" s="41"/>
      <c r="U500" s="47"/>
      <c r="V500" s="47"/>
      <c r="W500" s="47"/>
      <c r="X500" s="47"/>
      <c r="Y500" s="47"/>
      <c r="Z500" s="47"/>
      <c r="AA500" s="47"/>
      <c r="AB500" s="47"/>
      <c r="AC500" s="41"/>
      <c r="AD500" s="41"/>
      <c r="AE500" s="41"/>
      <c r="AF500" s="41"/>
      <c r="AG500" s="41"/>
    </row>
    <row r="501" ht="21.0" customHeight="1">
      <c r="A501" s="1"/>
      <c r="B501" s="40"/>
      <c r="C501" s="41"/>
      <c r="D501" s="42"/>
      <c r="E501" s="43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6"/>
      <c r="R501" s="46"/>
      <c r="S501" s="46"/>
      <c r="T501" s="41"/>
      <c r="U501" s="47"/>
      <c r="V501" s="47"/>
      <c r="W501" s="47"/>
      <c r="X501" s="47"/>
      <c r="Y501" s="47"/>
      <c r="Z501" s="47"/>
      <c r="AA501" s="47"/>
      <c r="AB501" s="47"/>
      <c r="AC501" s="41"/>
      <c r="AD501" s="41"/>
      <c r="AE501" s="41"/>
      <c r="AF501" s="41"/>
      <c r="AG501" s="41"/>
    </row>
    <row r="502" ht="21.0" customHeight="1">
      <c r="A502" s="1"/>
      <c r="B502" s="40"/>
      <c r="C502" s="41"/>
      <c r="D502" s="42"/>
      <c r="E502" s="43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6"/>
      <c r="R502" s="46"/>
      <c r="S502" s="46"/>
      <c r="T502" s="41"/>
      <c r="U502" s="47"/>
      <c r="V502" s="47"/>
      <c r="W502" s="47"/>
      <c r="X502" s="47"/>
      <c r="Y502" s="47"/>
      <c r="Z502" s="47"/>
      <c r="AA502" s="47"/>
      <c r="AB502" s="47"/>
      <c r="AC502" s="41"/>
      <c r="AD502" s="41"/>
      <c r="AE502" s="41"/>
      <c r="AF502" s="41"/>
      <c r="AG502" s="41"/>
    </row>
    <row r="503" ht="21.0" customHeight="1">
      <c r="A503" s="1"/>
      <c r="B503" s="40"/>
      <c r="C503" s="41"/>
      <c r="D503" s="42"/>
      <c r="E503" s="43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6"/>
      <c r="R503" s="46"/>
      <c r="S503" s="46"/>
      <c r="T503" s="41"/>
      <c r="U503" s="47"/>
      <c r="V503" s="47"/>
      <c r="W503" s="47"/>
      <c r="X503" s="47"/>
      <c r="Y503" s="47"/>
      <c r="Z503" s="47"/>
      <c r="AA503" s="47"/>
      <c r="AB503" s="47"/>
      <c r="AC503" s="41"/>
      <c r="AD503" s="41"/>
      <c r="AE503" s="41"/>
      <c r="AF503" s="41"/>
      <c r="AG503" s="41"/>
    </row>
    <row r="504" ht="21.0" customHeight="1">
      <c r="A504" s="1"/>
      <c r="B504" s="40"/>
      <c r="C504" s="41"/>
      <c r="D504" s="42"/>
      <c r="E504" s="43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6"/>
      <c r="R504" s="46"/>
      <c r="S504" s="46"/>
      <c r="T504" s="41"/>
      <c r="U504" s="47"/>
      <c r="V504" s="47"/>
      <c r="W504" s="47"/>
      <c r="X504" s="47"/>
      <c r="Y504" s="47"/>
      <c r="Z504" s="47"/>
      <c r="AA504" s="47"/>
      <c r="AB504" s="47"/>
      <c r="AC504" s="41"/>
      <c r="AD504" s="41"/>
      <c r="AE504" s="41"/>
      <c r="AF504" s="41"/>
      <c r="AG504" s="41"/>
    </row>
    <row r="505" ht="21.0" customHeight="1">
      <c r="A505" s="1"/>
      <c r="B505" s="40"/>
      <c r="C505" s="41"/>
      <c r="D505" s="42"/>
      <c r="E505" s="43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6"/>
      <c r="R505" s="46"/>
      <c r="S505" s="46"/>
      <c r="T505" s="41"/>
      <c r="U505" s="47"/>
      <c r="V505" s="47"/>
      <c r="W505" s="47"/>
      <c r="X505" s="47"/>
      <c r="Y505" s="47"/>
      <c r="Z505" s="47"/>
      <c r="AA505" s="47"/>
      <c r="AB505" s="47"/>
      <c r="AC505" s="41"/>
      <c r="AD505" s="41"/>
      <c r="AE505" s="41"/>
      <c r="AF505" s="41"/>
      <c r="AG505" s="41"/>
    </row>
    <row r="506" ht="21.0" customHeight="1">
      <c r="A506" s="1"/>
      <c r="B506" s="40"/>
      <c r="C506" s="41"/>
      <c r="D506" s="42"/>
      <c r="E506" s="43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6"/>
      <c r="R506" s="46"/>
      <c r="S506" s="46"/>
      <c r="T506" s="41"/>
      <c r="U506" s="47"/>
      <c r="V506" s="47"/>
      <c r="W506" s="47"/>
      <c r="X506" s="47"/>
      <c r="Y506" s="47"/>
      <c r="Z506" s="47"/>
      <c r="AA506" s="47"/>
      <c r="AB506" s="47"/>
      <c r="AC506" s="41"/>
      <c r="AD506" s="41"/>
      <c r="AE506" s="41"/>
      <c r="AF506" s="41"/>
      <c r="AG506" s="41"/>
    </row>
    <row r="507" ht="21.0" customHeight="1">
      <c r="A507" s="1"/>
      <c r="B507" s="40"/>
      <c r="C507" s="41"/>
      <c r="D507" s="42"/>
      <c r="E507" s="43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6"/>
      <c r="R507" s="46"/>
      <c r="S507" s="46"/>
      <c r="T507" s="41"/>
      <c r="U507" s="47"/>
      <c r="V507" s="47"/>
      <c r="W507" s="47"/>
      <c r="X507" s="47"/>
      <c r="Y507" s="47"/>
      <c r="Z507" s="47"/>
      <c r="AA507" s="47"/>
      <c r="AB507" s="47"/>
      <c r="AC507" s="41"/>
      <c r="AD507" s="41"/>
      <c r="AE507" s="41"/>
      <c r="AF507" s="41"/>
      <c r="AG507" s="41"/>
    </row>
    <row r="508" ht="21.0" customHeight="1">
      <c r="A508" s="1"/>
      <c r="B508" s="40"/>
      <c r="C508" s="41"/>
      <c r="D508" s="42"/>
      <c r="E508" s="43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6"/>
      <c r="R508" s="46"/>
      <c r="S508" s="46"/>
      <c r="T508" s="41"/>
      <c r="U508" s="47"/>
      <c r="V508" s="47"/>
      <c r="W508" s="47"/>
      <c r="X508" s="47"/>
      <c r="Y508" s="47"/>
      <c r="Z508" s="47"/>
      <c r="AA508" s="47"/>
      <c r="AB508" s="47"/>
      <c r="AC508" s="41"/>
      <c r="AD508" s="41"/>
      <c r="AE508" s="41"/>
      <c r="AF508" s="41"/>
      <c r="AG508" s="41"/>
    </row>
    <row r="509" ht="21.0" customHeight="1">
      <c r="A509" s="1"/>
      <c r="B509" s="40"/>
      <c r="C509" s="41"/>
      <c r="D509" s="42"/>
      <c r="E509" s="43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6"/>
      <c r="R509" s="46"/>
      <c r="S509" s="46"/>
      <c r="T509" s="41"/>
      <c r="U509" s="47"/>
      <c r="V509" s="47"/>
      <c r="W509" s="47"/>
      <c r="X509" s="47"/>
      <c r="Y509" s="47"/>
      <c r="Z509" s="47"/>
      <c r="AA509" s="47"/>
      <c r="AB509" s="47"/>
      <c r="AC509" s="41"/>
      <c r="AD509" s="41"/>
      <c r="AE509" s="41"/>
      <c r="AF509" s="41"/>
      <c r="AG509" s="41"/>
    </row>
    <row r="510" ht="21.0" customHeight="1">
      <c r="A510" s="1"/>
      <c r="B510" s="40"/>
      <c r="C510" s="41"/>
      <c r="D510" s="42"/>
      <c r="E510" s="43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6"/>
      <c r="R510" s="46"/>
      <c r="S510" s="46"/>
      <c r="T510" s="41"/>
      <c r="U510" s="47"/>
      <c r="V510" s="47"/>
      <c r="W510" s="47"/>
      <c r="X510" s="47"/>
      <c r="Y510" s="47"/>
      <c r="Z510" s="47"/>
      <c r="AA510" s="47"/>
      <c r="AB510" s="47"/>
      <c r="AC510" s="41"/>
      <c r="AD510" s="41"/>
      <c r="AE510" s="41"/>
      <c r="AF510" s="41"/>
      <c r="AG510" s="41"/>
    </row>
    <row r="511" ht="21.0" customHeight="1">
      <c r="A511" s="1"/>
      <c r="B511" s="40"/>
      <c r="C511" s="41"/>
      <c r="D511" s="42"/>
      <c r="E511" s="43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6"/>
      <c r="R511" s="46"/>
      <c r="S511" s="46"/>
      <c r="T511" s="41"/>
      <c r="U511" s="47"/>
      <c r="V511" s="47"/>
      <c r="W511" s="47"/>
      <c r="X511" s="47"/>
      <c r="Y511" s="47"/>
      <c r="Z511" s="47"/>
      <c r="AA511" s="47"/>
      <c r="AB511" s="47"/>
      <c r="AC511" s="41"/>
      <c r="AD511" s="41"/>
      <c r="AE511" s="41"/>
      <c r="AF511" s="41"/>
      <c r="AG511" s="41"/>
    </row>
    <row r="512" ht="21.0" customHeight="1">
      <c r="A512" s="1"/>
      <c r="B512" s="40"/>
      <c r="C512" s="41"/>
      <c r="D512" s="42"/>
      <c r="E512" s="43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6"/>
      <c r="R512" s="46"/>
      <c r="S512" s="46"/>
      <c r="T512" s="41"/>
      <c r="U512" s="47"/>
      <c r="V512" s="47"/>
      <c r="W512" s="47"/>
      <c r="X512" s="47"/>
      <c r="Y512" s="47"/>
      <c r="Z512" s="47"/>
      <c r="AA512" s="47"/>
      <c r="AB512" s="47"/>
      <c r="AC512" s="41"/>
      <c r="AD512" s="41"/>
      <c r="AE512" s="41"/>
      <c r="AF512" s="41"/>
      <c r="AG512" s="41"/>
    </row>
    <row r="513" ht="21.0" customHeight="1">
      <c r="A513" s="1"/>
      <c r="B513" s="40"/>
      <c r="C513" s="41"/>
      <c r="D513" s="42"/>
      <c r="E513" s="43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6"/>
      <c r="R513" s="46"/>
      <c r="S513" s="46"/>
      <c r="T513" s="41"/>
      <c r="U513" s="47"/>
      <c r="V513" s="47"/>
      <c r="W513" s="47"/>
      <c r="X513" s="47"/>
      <c r="Y513" s="47"/>
      <c r="Z513" s="47"/>
      <c r="AA513" s="47"/>
      <c r="AB513" s="47"/>
      <c r="AC513" s="41"/>
      <c r="AD513" s="41"/>
      <c r="AE513" s="41"/>
      <c r="AF513" s="41"/>
      <c r="AG513" s="41"/>
    </row>
    <row r="514" ht="21.0" customHeight="1">
      <c r="A514" s="1"/>
      <c r="B514" s="40"/>
      <c r="C514" s="41"/>
      <c r="D514" s="42"/>
      <c r="E514" s="43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6"/>
      <c r="R514" s="46"/>
      <c r="S514" s="46"/>
      <c r="T514" s="41"/>
      <c r="U514" s="47"/>
      <c r="V514" s="47"/>
      <c r="W514" s="47"/>
      <c r="X514" s="47"/>
      <c r="Y514" s="47"/>
      <c r="Z514" s="47"/>
      <c r="AA514" s="47"/>
      <c r="AB514" s="47"/>
      <c r="AC514" s="41"/>
      <c r="AD514" s="41"/>
      <c r="AE514" s="41"/>
      <c r="AF514" s="41"/>
      <c r="AG514" s="41"/>
    </row>
    <row r="515" ht="21.0" customHeight="1">
      <c r="A515" s="1"/>
      <c r="B515" s="40"/>
      <c r="C515" s="41"/>
      <c r="D515" s="42"/>
      <c r="E515" s="43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6"/>
      <c r="R515" s="46"/>
      <c r="S515" s="46"/>
      <c r="T515" s="41"/>
      <c r="U515" s="47"/>
      <c r="V515" s="47"/>
      <c r="W515" s="47"/>
      <c r="X515" s="47"/>
      <c r="Y515" s="47"/>
      <c r="Z515" s="47"/>
      <c r="AA515" s="47"/>
      <c r="AB515" s="47"/>
      <c r="AC515" s="41"/>
      <c r="AD515" s="41"/>
      <c r="AE515" s="41"/>
      <c r="AF515" s="41"/>
      <c r="AG515" s="41"/>
    </row>
    <row r="516" ht="21.0" customHeight="1">
      <c r="A516" s="1"/>
      <c r="B516" s="40"/>
      <c r="C516" s="41"/>
      <c r="D516" s="42"/>
      <c r="E516" s="43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6"/>
      <c r="R516" s="46"/>
      <c r="S516" s="46"/>
      <c r="T516" s="41"/>
      <c r="U516" s="47"/>
      <c r="V516" s="47"/>
      <c r="W516" s="47"/>
      <c r="X516" s="47"/>
      <c r="Y516" s="47"/>
      <c r="Z516" s="47"/>
      <c r="AA516" s="47"/>
      <c r="AB516" s="47"/>
      <c r="AC516" s="41"/>
      <c r="AD516" s="41"/>
      <c r="AE516" s="41"/>
      <c r="AF516" s="41"/>
      <c r="AG516" s="41"/>
    </row>
    <row r="517" ht="21.0" customHeight="1">
      <c r="A517" s="1"/>
      <c r="B517" s="40"/>
      <c r="C517" s="41"/>
      <c r="D517" s="42"/>
      <c r="E517" s="43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6"/>
      <c r="R517" s="46"/>
      <c r="S517" s="46"/>
      <c r="T517" s="41"/>
      <c r="U517" s="47"/>
      <c r="V517" s="47"/>
      <c r="W517" s="47"/>
      <c r="X517" s="47"/>
      <c r="Y517" s="47"/>
      <c r="Z517" s="47"/>
      <c r="AA517" s="47"/>
      <c r="AB517" s="47"/>
      <c r="AC517" s="41"/>
      <c r="AD517" s="41"/>
      <c r="AE517" s="41"/>
      <c r="AF517" s="41"/>
      <c r="AG517" s="41"/>
    </row>
    <row r="518" ht="21.0" customHeight="1">
      <c r="A518" s="1"/>
      <c r="B518" s="40"/>
      <c r="C518" s="41"/>
      <c r="D518" s="42"/>
      <c r="E518" s="43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6"/>
      <c r="R518" s="46"/>
      <c r="S518" s="46"/>
      <c r="T518" s="41"/>
      <c r="U518" s="47"/>
      <c r="V518" s="47"/>
      <c r="W518" s="47"/>
      <c r="X518" s="47"/>
      <c r="Y518" s="47"/>
      <c r="Z518" s="47"/>
      <c r="AA518" s="47"/>
      <c r="AB518" s="47"/>
      <c r="AC518" s="41"/>
      <c r="AD518" s="41"/>
      <c r="AE518" s="41"/>
      <c r="AF518" s="41"/>
      <c r="AG518" s="41"/>
    </row>
    <row r="519" ht="21.0" customHeight="1">
      <c r="A519" s="1"/>
      <c r="B519" s="40"/>
      <c r="C519" s="41"/>
      <c r="D519" s="42"/>
      <c r="E519" s="43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6"/>
      <c r="R519" s="46"/>
      <c r="S519" s="46"/>
      <c r="T519" s="41"/>
      <c r="U519" s="47"/>
      <c r="V519" s="47"/>
      <c r="W519" s="47"/>
      <c r="X519" s="47"/>
      <c r="Y519" s="47"/>
      <c r="Z519" s="47"/>
      <c r="AA519" s="47"/>
      <c r="AB519" s="47"/>
      <c r="AC519" s="41"/>
      <c r="AD519" s="41"/>
      <c r="AE519" s="41"/>
      <c r="AF519" s="41"/>
      <c r="AG519" s="41"/>
    </row>
    <row r="520" ht="21.0" customHeight="1">
      <c r="A520" s="1"/>
      <c r="B520" s="40"/>
      <c r="C520" s="41"/>
      <c r="D520" s="42"/>
      <c r="E520" s="43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6"/>
      <c r="R520" s="46"/>
      <c r="S520" s="46"/>
      <c r="T520" s="41"/>
      <c r="U520" s="47"/>
      <c r="V520" s="47"/>
      <c r="W520" s="47"/>
      <c r="X520" s="47"/>
      <c r="Y520" s="47"/>
      <c r="Z520" s="47"/>
      <c r="AA520" s="47"/>
      <c r="AB520" s="47"/>
      <c r="AC520" s="41"/>
      <c r="AD520" s="41"/>
      <c r="AE520" s="41"/>
      <c r="AF520" s="41"/>
      <c r="AG520" s="41"/>
    </row>
    <row r="521" ht="21.0" customHeight="1">
      <c r="A521" s="1"/>
      <c r="B521" s="40"/>
      <c r="C521" s="41"/>
      <c r="D521" s="42"/>
      <c r="E521" s="43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6"/>
      <c r="R521" s="46"/>
      <c r="S521" s="46"/>
      <c r="T521" s="41"/>
      <c r="U521" s="47"/>
      <c r="V521" s="47"/>
      <c r="W521" s="47"/>
      <c r="X521" s="47"/>
      <c r="Y521" s="47"/>
      <c r="Z521" s="47"/>
      <c r="AA521" s="47"/>
      <c r="AB521" s="47"/>
      <c r="AC521" s="41"/>
      <c r="AD521" s="41"/>
      <c r="AE521" s="41"/>
      <c r="AF521" s="41"/>
      <c r="AG521" s="41"/>
    </row>
    <row r="522" ht="21.0" customHeight="1">
      <c r="A522" s="1"/>
      <c r="B522" s="40"/>
      <c r="C522" s="41"/>
      <c r="D522" s="42"/>
      <c r="E522" s="43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6"/>
      <c r="R522" s="46"/>
      <c r="S522" s="46"/>
      <c r="T522" s="41"/>
      <c r="U522" s="47"/>
      <c r="V522" s="47"/>
      <c r="W522" s="47"/>
      <c r="X522" s="47"/>
      <c r="Y522" s="47"/>
      <c r="Z522" s="47"/>
      <c r="AA522" s="47"/>
      <c r="AB522" s="47"/>
      <c r="AC522" s="41"/>
      <c r="AD522" s="41"/>
      <c r="AE522" s="41"/>
      <c r="AF522" s="41"/>
      <c r="AG522" s="41"/>
    </row>
    <row r="523" ht="21.0" customHeight="1">
      <c r="A523" s="1"/>
      <c r="B523" s="40"/>
      <c r="C523" s="41"/>
      <c r="D523" s="42"/>
      <c r="E523" s="43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6"/>
      <c r="R523" s="46"/>
      <c r="S523" s="46"/>
      <c r="T523" s="41"/>
      <c r="U523" s="47"/>
      <c r="V523" s="47"/>
      <c r="W523" s="47"/>
      <c r="X523" s="47"/>
      <c r="Y523" s="47"/>
      <c r="Z523" s="47"/>
      <c r="AA523" s="47"/>
      <c r="AB523" s="47"/>
      <c r="AC523" s="41"/>
      <c r="AD523" s="41"/>
      <c r="AE523" s="41"/>
      <c r="AF523" s="41"/>
      <c r="AG523" s="41"/>
    </row>
    <row r="524" ht="21.0" customHeight="1">
      <c r="A524" s="1"/>
      <c r="B524" s="40"/>
      <c r="C524" s="41"/>
      <c r="D524" s="42"/>
      <c r="E524" s="43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6"/>
      <c r="R524" s="46"/>
      <c r="S524" s="46"/>
      <c r="T524" s="41"/>
      <c r="U524" s="47"/>
      <c r="V524" s="47"/>
      <c r="W524" s="47"/>
      <c r="X524" s="47"/>
      <c r="Y524" s="47"/>
      <c r="Z524" s="47"/>
      <c r="AA524" s="47"/>
      <c r="AB524" s="47"/>
      <c r="AC524" s="41"/>
      <c r="AD524" s="41"/>
      <c r="AE524" s="41"/>
      <c r="AF524" s="41"/>
      <c r="AG524" s="41"/>
    </row>
    <row r="525" ht="21.0" customHeight="1">
      <c r="A525" s="1"/>
      <c r="B525" s="40"/>
      <c r="C525" s="41"/>
      <c r="D525" s="42"/>
      <c r="E525" s="43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6"/>
      <c r="R525" s="46"/>
      <c r="S525" s="46"/>
      <c r="T525" s="41"/>
      <c r="U525" s="47"/>
      <c r="V525" s="47"/>
      <c r="W525" s="47"/>
      <c r="X525" s="47"/>
      <c r="Y525" s="47"/>
      <c r="Z525" s="47"/>
      <c r="AA525" s="47"/>
      <c r="AB525" s="47"/>
      <c r="AC525" s="41"/>
      <c r="AD525" s="41"/>
      <c r="AE525" s="41"/>
      <c r="AF525" s="41"/>
      <c r="AG525" s="41"/>
    </row>
    <row r="526" ht="21.0" customHeight="1">
      <c r="A526" s="1"/>
      <c r="B526" s="40"/>
      <c r="C526" s="41"/>
      <c r="D526" s="42"/>
      <c r="E526" s="43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6"/>
      <c r="R526" s="46"/>
      <c r="S526" s="46"/>
      <c r="T526" s="41"/>
      <c r="U526" s="47"/>
      <c r="V526" s="47"/>
      <c r="W526" s="47"/>
      <c r="X526" s="47"/>
      <c r="Y526" s="47"/>
      <c r="Z526" s="47"/>
      <c r="AA526" s="47"/>
      <c r="AB526" s="47"/>
      <c r="AC526" s="41"/>
      <c r="AD526" s="41"/>
      <c r="AE526" s="41"/>
      <c r="AF526" s="41"/>
      <c r="AG526" s="41"/>
    </row>
    <row r="527" ht="21.0" customHeight="1">
      <c r="A527" s="1"/>
      <c r="B527" s="40"/>
      <c r="C527" s="41"/>
      <c r="D527" s="42"/>
      <c r="E527" s="43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6"/>
      <c r="R527" s="46"/>
      <c r="S527" s="46"/>
      <c r="T527" s="41"/>
      <c r="U527" s="47"/>
      <c r="V527" s="47"/>
      <c r="W527" s="47"/>
      <c r="X527" s="47"/>
      <c r="Y527" s="47"/>
      <c r="Z527" s="47"/>
      <c r="AA527" s="47"/>
      <c r="AB527" s="47"/>
      <c r="AC527" s="41"/>
      <c r="AD527" s="41"/>
      <c r="AE527" s="41"/>
      <c r="AF527" s="41"/>
      <c r="AG527" s="41"/>
    </row>
    <row r="528" ht="21.0" customHeight="1">
      <c r="A528" s="1"/>
      <c r="B528" s="40"/>
      <c r="C528" s="41"/>
      <c r="D528" s="42"/>
      <c r="E528" s="43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6"/>
      <c r="R528" s="46"/>
      <c r="S528" s="46"/>
      <c r="T528" s="41"/>
      <c r="U528" s="47"/>
      <c r="V528" s="47"/>
      <c r="W528" s="47"/>
      <c r="X528" s="47"/>
      <c r="Y528" s="47"/>
      <c r="Z528" s="47"/>
      <c r="AA528" s="47"/>
      <c r="AB528" s="47"/>
      <c r="AC528" s="41"/>
      <c r="AD528" s="41"/>
      <c r="AE528" s="41"/>
      <c r="AF528" s="41"/>
      <c r="AG528" s="41"/>
    </row>
    <row r="529" ht="21.0" customHeight="1">
      <c r="A529" s="1"/>
      <c r="B529" s="40"/>
      <c r="C529" s="41"/>
      <c r="D529" s="42"/>
      <c r="E529" s="43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6"/>
      <c r="R529" s="46"/>
      <c r="S529" s="46"/>
      <c r="T529" s="41"/>
      <c r="U529" s="47"/>
      <c r="V529" s="47"/>
      <c r="W529" s="47"/>
      <c r="X529" s="47"/>
      <c r="Y529" s="47"/>
      <c r="Z529" s="47"/>
      <c r="AA529" s="47"/>
      <c r="AB529" s="47"/>
      <c r="AC529" s="41"/>
      <c r="AD529" s="41"/>
      <c r="AE529" s="41"/>
      <c r="AF529" s="41"/>
      <c r="AG529" s="41"/>
    </row>
    <row r="530" ht="21.0" customHeight="1">
      <c r="A530" s="1"/>
      <c r="B530" s="40"/>
      <c r="C530" s="41"/>
      <c r="D530" s="42"/>
      <c r="E530" s="43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6"/>
      <c r="R530" s="46"/>
      <c r="S530" s="46"/>
      <c r="T530" s="41"/>
      <c r="U530" s="47"/>
      <c r="V530" s="47"/>
      <c r="W530" s="47"/>
      <c r="X530" s="47"/>
      <c r="Y530" s="47"/>
      <c r="Z530" s="47"/>
      <c r="AA530" s="47"/>
      <c r="AB530" s="47"/>
      <c r="AC530" s="41"/>
      <c r="AD530" s="41"/>
      <c r="AE530" s="41"/>
      <c r="AF530" s="41"/>
      <c r="AG530" s="41"/>
    </row>
    <row r="531" ht="21.0" customHeight="1">
      <c r="A531" s="1"/>
      <c r="B531" s="40"/>
      <c r="C531" s="41"/>
      <c r="D531" s="42"/>
      <c r="E531" s="43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6"/>
      <c r="R531" s="46"/>
      <c r="S531" s="46"/>
      <c r="T531" s="41"/>
      <c r="U531" s="47"/>
      <c r="V531" s="47"/>
      <c r="W531" s="47"/>
      <c r="X531" s="47"/>
      <c r="Y531" s="47"/>
      <c r="Z531" s="47"/>
      <c r="AA531" s="47"/>
      <c r="AB531" s="47"/>
      <c r="AC531" s="41"/>
      <c r="AD531" s="41"/>
      <c r="AE531" s="41"/>
      <c r="AF531" s="41"/>
      <c r="AG531" s="41"/>
    </row>
    <row r="532" ht="21.0" customHeight="1">
      <c r="A532" s="1"/>
      <c r="B532" s="40"/>
      <c r="C532" s="41"/>
      <c r="D532" s="42"/>
      <c r="E532" s="43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6"/>
      <c r="R532" s="46"/>
      <c r="S532" s="46"/>
      <c r="T532" s="41"/>
      <c r="U532" s="47"/>
      <c r="V532" s="47"/>
      <c r="W532" s="47"/>
      <c r="X532" s="47"/>
      <c r="Y532" s="47"/>
      <c r="Z532" s="47"/>
      <c r="AA532" s="47"/>
      <c r="AB532" s="47"/>
      <c r="AC532" s="41"/>
      <c r="AD532" s="41"/>
      <c r="AE532" s="41"/>
      <c r="AF532" s="41"/>
      <c r="AG532" s="41"/>
    </row>
    <row r="533" ht="21.0" customHeight="1">
      <c r="A533" s="1"/>
      <c r="B533" s="40"/>
      <c r="C533" s="41"/>
      <c r="D533" s="42"/>
      <c r="E533" s="43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6"/>
      <c r="R533" s="46"/>
      <c r="S533" s="46"/>
      <c r="T533" s="41"/>
      <c r="U533" s="47"/>
      <c r="V533" s="47"/>
      <c r="W533" s="47"/>
      <c r="X533" s="47"/>
      <c r="Y533" s="47"/>
      <c r="Z533" s="47"/>
      <c r="AA533" s="47"/>
      <c r="AB533" s="47"/>
      <c r="AC533" s="41"/>
      <c r="AD533" s="41"/>
      <c r="AE533" s="41"/>
      <c r="AF533" s="41"/>
      <c r="AG533" s="41"/>
    </row>
    <row r="534" ht="21.0" customHeight="1">
      <c r="A534" s="1"/>
      <c r="B534" s="40"/>
      <c r="C534" s="41"/>
      <c r="D534" s="42"/>
      <c r="E534" s="43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6"/>
      <c r="R534" s="46"/>
      <c r="S534" s="46"/>
      <c r="T534" s="41"/>
      <c r="U534" s="47"/>
      <c r="V534" s="47"/>
      <c r="W534" s="47"/>
      <c r="X534" s="47"/>
      <c r="Y534" s="47"/>
      <c r="Z534" s="47"/>
      <c r="AA534" s="47"/>
      <c r="AB534" s="47"/>
      <c r="AC534" s="41"/>
      <c r="AD534" s="41"/>
      <c r="AE534" s="41"/>
      <c r="AF534" s="41"/>
      <c r="AG534" s="41"/>
    </row>
    <row r="535" ht="21.0" customHeight="1">
      <c r="A535" s="1"/>
      <c r="B535" s="40"/>
      <c r="C535" s="41"/>
      <c r="D535" s="42"/>
      <c r="E535" s="43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6"/>
      <c r="R535" s="46"/>
      <c r="S535" s="46"/>
      <c r="T535" s="41"/>
      <c r="U535" s="47"/>
      <c r="V535" s="47"/>
      <c r="W535" s="47"/>
      <c r="X535" s="47"/>
      <c r="Y535" s="47"/>
      <c r="Z535" s="47"/>
      <c r="AA535" s="47"/>
      <c r="AB535" s="47"/>
      <c r="AC535" s="41"/>
      <c r="AD535" s="41"/>
      <c r="AE535" s="41"/>
      <c r="AF535" s="41"/>
      <c r="AG535" s="41"/>
    </row>
    <row r="536" ht="21.0" customHeight="1">
      <c r="A536" s="1"/>
      <c r="B536" s="40"/>
      <c r="C536" s="41"/>
      <c r="D536" s="42"/>
      <c r="E536" s="43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6"/>
      <c r="R536" s="46"/>
      <c r="S536" s="46"/>
      <c r="T536" s="41"/>
      <c r="U536" s="47"/>
      <c r="V536" s="47"/>
      <c r="W536" s="47"/>
      <c r="X536" s="47"/>
      <c r="Y536" s="47"/>
      <c r="Z536" s="47"/>
      <c r="AA536" s="47"/>
      <c r="AB536" s="47"/>
      <c r="AC536" s="41"/>
      <c r="AD536" s="41"/>
      <c r="AE536" s="41"/>
      <c r="AF536" s="41"/>
      <c r="AG536" s="41"/>
    </row>
    <row r="537" ht="21.0" customHeight="1">
      <c r="A537" s="1"/>
      <c r="B537" s="40"/>
      <c r="C537" s="41"/>
      <c r="D537" s="42"/>
      <c r="E537" s="43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6"/>
      <c r="R537" s="46"/>
      <c r="S537" s="46"/>
      <c r="T537" s="41"/>
      <c r="U537" s="47"/>
      <c r="V537" s="47"/>
      <c r="W537" s="47"/>
      <c r="X537" s="47"/>
      <c r="Y537" s="47"/>
      <c r="Z537" s="47"/>
      <c r="AA537" s="47"/>
      <c r="AB537" s="47"/>
      <c r="AC537" s="41"/>
      <c r="AD537" s="41"/>
      <c r="AE537" s="41"/>
      <c r="AF537" s="41"/>
      <c r="AG537" s="41"/>
    </row>
    <row r="538" ht="21.0" customHeight="1">
      <c r="A538" s="1"/>
      <c r="B538" s="40"/>
      <c r="C538" s="41"/>
      <c r="D538" s="42"/>
      <c r="E538" s="43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6"/>
      <c r="R538" s="46"/>
      <c r="S538" s="46"/>
      <c r="T538" s="41"/>
      <c r="U538" s="47"/>
      <c r="V538" s="47"/>
      <c r="W538" s="47"/>
      <c r="X538" s="47"/>
      <c r="Y538" s="47"/>
      <c r="Z538" s="47"/>
      <c r="AA538" s="47"/>
      <c r="AB538" s="47"/>
      <c r="AC538" s="41"/>
      <c r="AD538" s="41"/>
      <c r="AE538" s="41"/>
      <c r="AF538" s="41"/>
      <c r="AG538" s="41"/>
    </row>
    <row r="539" ht="21.0" customHeight="1">
      <c r="A539" s="1"/>
      <c r="B539" s="40"/>
      <c r="C539" s="41"/>
      <c r="D539" s="42"/>
      <c r="E539" s="43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6"/>
      <c r="R539" s="46"/>
      <c r="S539" s="46"/>
      <c r="T539" s="41"/>
      <c r="U539" s="47"/>
      <c r="V539" s="47"/>
      <c r="W539" s="47"/>
      <c r="X539" s="47"/>
      <c r="Y539" s="47"/>
      <c r="Z539" s="47"/>
      <c r="AA539" s="47"/>
      <c r="AB539" s="47"/>
      <c r="AC539" s="41"/>
      <c r="AD539" s="41"/>
      <c r="AE539" s="41"/>
      <c r="AF539" s="41"/>
      <c r="AG539" s="41"/>
    </row>
    <row r="540" ht="21.0" customHeight="1">
      <c r="A540" s="1"/>
      <c r="B540" s="40"/>
      <c r="C540" s="41"/>
      <c r="D540" s="42"/>
      <c r="E540" s="43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6"/>
      <c r="R540" s="46"/>
      <c r="S540" s="46"/>
      <c r="T540" s="41"/>
      <c r="U540" s="47"/>
      <c r="V540" s="47"/>
      <c r="W540" s="47"/>
      <c r="X540" s="47"/>
      <c r="Y540" s="47"/>
      <c r="Z540" s="47"/>
      <c r="AA540" s="47"/>
      <c r="AB540" s="47"/>
      <c r="AC540" s="41"/>
      <c r="AD540" s="41"/>
      <c r="AE540" s="41"/>
      <c r="AF540" s="41"/>
      <c r="AG540" s="41"/>
    </row>
    <row r="541" ht="21.0" customHeight="1">
      <c r="A541" s="1"/>
      <c r="B541" s="40"/>
      <c r="C541" s="41"/>
      <c r="D541" s="42"/>
      <c r="E541" s="43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6"/>
      <c r="R541" s="46"/>
      <c r="S541" s="46"/>
      <c r="T541" s="41"/>
      <c r="U541" s="47"/>
      <c r="V541" s="47"/>
      <c r="W541" s="47"/>
      <c r="X541" s="47"/>
      <c r="Y541" s="47"/>
      <c r="Z541" s="47"/>
      <c r="AA541" s="47"/>
      <c r="AB541" s="47"/>
      <c r="AC541" s="41"/>
      <c r="AD541" s="41"/>
      <c r="AE541" s="41"/>
      <c r="AF541" s="41"/>
      <c r="AG541" s="41"/>
    </row>
    <row r="542" ht="21.0" customHeight="1">
      <c r="A542" s="1"/>
      <c r="B542" s="40"/>
      <c r="C542" s="41"/>
      <c r="D542" s="42"/>
      <c r="E542" s="43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6"/>
      <c r="R542" s="46"/>
      <c r="S542" s="46"/>
      <c r="T542" s="41"/>
      <c r="U542" s="47"/>
      <c r="V542" s="47"/>
      <c r="W542" s="47"/>
      <c r="X542" s="47"/>
      <c r="Y542" s="47"/>
      <c r="Z542" s="47"/>
      <c r="AA542" s="47"/>
      <c r="AB542" s="47"/>
      <c r="AC542" s="41"/>
      <c r="AD542" s="41"/>
      <c r="AE542" s="41"/>
      <c r="AF542" s="41"/>
      <c r="AG542" s="41"/>
    </row>
    <row r="543" ht="21.0" customHeight="1">
      <c r="A543" s="1"/>
      <c r="B543" s="40"/>
      <c r="C543" s="41"/>
      <c r="D543" s="42"/>
      <c r="E543" s="43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6"/>
      <c r="R543" s="46"/>
      <c r="S543" s="46"/>
      <c r="T543" s="41"/>
      <c r="U543" s="47"/>
      <c r="V543" s="47"/>
      <c r="W543" s="47"/>
      <c r="X543" s="47"/>
      <c r="Y543" s="47"/>
      <c r="Z543" s="47"/>
      <c r="AA543" s="47"/>
      <c r="AB543" s="47"/>
      <c r="AC543" s="41"/>
      <c r="AD543" s="41"/>
      <c r="AE543" s="41"/>
      <c r="AF543" s="41"/>
      <c r="AG543" s="41"/>
    </row>
    <row r="544" ht="21.0" customHeight="1">
      <c r="A544" s="1"/>
      <c r="B544" s="40"/>
      <c r="C544" s="41"/>
      <c r="D544" s="42"/>
      <c r="E544" s="43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6"/>
      <c r="R544" s="46"/>
      <c r="S544" s="46"/>
      <c r="T544" s="41"/>
      <c r="U544" s="47"/>
      <c r="V544" s="47"/>
      <c r="W544" s="47"/>
      <c r="X544" s="47"/>
      <c r="Y544" s="47"/>
      <c r="Z544" s="47"/>
      <c r="AA544" s="47"/>
      <c r="AB544" s="47"/>
      <c r="AC544" s="41"/>
      <c r="AD544" s="41"/>
      <c r="AE544" s="41"/>
      <c r="AF544" s="41"/>
      <c r="AG544" s="41"/>
    </row>
    <row r="545" ht="21.0" customHeight="1">
      <c r="A545" s="1"/>
      <c r="B545" s="40"/>
      <c r="C545" s="41"/>
      <c r="D545" s="42"/>
      <c r="E545" s="43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6"/>
      <c r="R545" s="46"/>
      <c r="S545" s="46"/>
      <c r="T545" s="41"/>
      <c r="U545" s="47"/>
      <c r="V545" s="47"/>
      <c r="W545" s="47"/>
      <c r="X545" s="47"/>
      <c r="Y545" s="47"/>
      <c r="Z545" s="47"/>
      <c r="AA545" s="47"/>
      <c r="AB545" s="47"/>
      <c r="AC545" s="41"/>
      <c r="AD545" s="41"/>
      <c r="AE545" s="41"/>
      <c r="AF545" s="41"/>
      <c r="AG545" s="41"/>
    </row>
    <row r="546" ht="21.0" customHeight="1">
      <c r="A546" s="1"/>
      <c r="B546" s="40"/>
      <c r="C546" s="41"/>
      <c r="D546" s="42"/>
      <c r="E546" s="43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6"/>
      <c r="R546" s="46"/>
      <c r="S546" s="46"/>
      <c r="T546" s="41"/>
      <c r="U546" s="47"/>
      <c r="V546" s="47"/>
      <c r="W546" s="47"/>
      <c r="X546" s="47"/>
      <c r="Y546" s="47"/>
      <c r="Z546" s="47"/>
      <c r="AA546" s="47"/>
      <c r="AB546" s="47"/>
      <c r="AC546" s="41"/>
      <c r="AD546" s="41"/>
      <c r="AE546" s="41"/>
      <c r="AF546" s="41"/>
      <c r="AG546" s="41"/>
    </row>
    <row r="547" ht="21.0" customHeight="1">
      <c r="A547" s="1"/>
      <c r="B547" s="40"/>
      <c r="C547" s="41"/>
      <c r="D547" s="42"/>
      <c r="E547" s="43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6"/>
      <c r="R547" s="46"/>
      <c r="S547" s="46"/>
      <c r="T547" s="41"/>
      <c r="U547" s="47"/>
      <c r="V547" s="47"/>
      <c r="W547" s="47"/>
      <c r="X547" s="47"/>
      <c r="Y547" s="47"/>
      <c r="Z547" s="47"/>
      <c r="AA547" s="47"/>
      <c r="AB547" s="47"/>
      <c r="AC547" s="41"/>
      <c r="AD547" s="41"/>
      <c r="AE547" s="41"/>
      <c r="AF547" s="41"/>
      <c r="AG547" s="41"/>
    </row>
    <row r="548" ht="21.0" customHeight="1">
      <c r="A548" s="1"/>
      <c r="B548" s="40"/>
      <c r="C548" s="41"/>
      <c r="D548" s="42"/>
      <c r="E548" s="43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6"/>
      <c r="R548" s="46"/>
      <c r="S548" s="46"/>
      <c r="T548" s="41"/>
      <c r="U548" s="47"/>
      <c r="V548" s="47"/>
      <c r="W548" s="47"/>
      <c r="X548" s="47"/>
      <c r="Y548" s="47"/>
      <c r="Z548" s="47"/>
      <c r="AA548" s="47"/>
      <c r="AB548" s="47"/>
      <c r="AC548" s="41"/>
      <c r="AD548" s="41"/>
      <c r="AE548" s="41"/>
      <c r="AF548" s="41"/>
      <c r="AG548" s="41"/>
    </row>
    <row r="549" ht="21.0" customHeight="1">
      <c r="A549" s="1"/>
      <c r="B549" s="40"/>
      <c r="C549" s="41"/>
      <c r="D549" s="42"/>
      <c r="E549" s="43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6"/>
      <c r="R549" s="46"/>
      <c r="S549" s="46"/>
      <c r="T549" s="41"/>
      <c r="U549" s="47"/>
      <c r="V549" s="47"/>
      <c r="W549" s="47"/>
      <c r="X549" s="47"/>
      <c r="Y549" s="47"/>
      <c r="Z549" s="47"/>
      <c r="AA549" s="47"/>
      <c r="AB549" s="47"/>
      <c r="AC549" s="41"/>
      <c r="AD549" s="41"/>
      <c r="AE549" s="41"/>
      <c r="AF549" s="41"/>
      <c r="AG549" s="41"/>
    </row>
    <row r="550" ht="21.0" customHeight="1">
      <c r="A550" s="1"/>
      <c r="B550" s="40"/>
      <c r="C550" s="41"/>
      <c r="D550" s="42"/>
      <c r="E550" s="43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6"/>
      <c r="R550" s="46"/>
      <c r="S550" s="46"/>
      <c r="T550" s="41"/>
      <c r="U550" s="47"/>
      <c r="V550" s="47"/>
      <c r="W550" s="47"/>
      <c r="X550" s="47"/>
      <c r="Y550" s="47"/>
      <c r="Z550" s="47"/>
      <c r="AA550" s="47"/>
      <c r="AB550" s="47"/>
      <c r="AC550" s="41"/>
      <c r="AD550" s="41"/>
      <c r="AE550" s="41"/>
      <c r="AF550" s="41"/>
      <c r="AG550" s="41"/>
    </row>
    <row r="551" ht="21.0" customHeight="1">
      <c r="A551" s="1"/>
      <c r="B551" s="40"/>
      <c r="C551" s="41"/>
      <c r="D551" s="42"/>
      <c r="E551" s="43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6"/>
      <c r="R551" s="46"/>
      <c r="S551" s="46"/>
      <c r="T551" s="41"/>
      <c r="U551" s="47"/>
      <c r="V551" s="47"/>
      <c r="W551" s="47"/>
      <c r="X551" s="47"/>
      <c r="Y551" s="47"/>
      <c r="Z551" s="47"/>
      <c r="AA551" s="47"/>
      <c r="AB551" s="47"/>
      <c r="AC551" s="41"/>
      <c r="AD551" s="41"/>
      <c r="AE551" s="41"/>
      <c r="AF551" s="41"/>
      <c r="AG551" s="41"/>
    </row>
    <row r="552" ht="21.0" customHeight="1">
      <c r="A552" s="1"/>
      <c r="B552" s="40"/>
      <c r="C552" s="41"/>
      <c r="D552" s="42"/>
      <c r="E552" s="43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6"/>
      <c r="R552" s="46"/>
      <c r="S552" s="46"/>
      <c r="T552" s="41"/>
      <c r="U552" s="47"/>
      <c r="V552" s="47"/>
      <c r="W552" s="47"/>
      <c r="X552" s="47"/>
      <c r="Y552" s="47"/>
      <c r="Z552" s="47"/>
      <c r="AA552" s="47"/>
      <c r="AB552" s="47"/>
      <c r="AC552" s="41"/>
      <c r="AD552" s="41"/>
      <c r="AE552" s="41"/>
      <c r="AF552" s="41"/>
      <c r="AG552" s="41"/>
    </row>
    <row r="553" ht="21.0" customHeight="1">
      <c r="A553" s="1"/>
      <c r="B553" s="40"/>
      <c r="C553" s="41"/>
      <c r="D553" s="42"/>
      <c r="E553" s="43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6"/>
      <c r="R553" s="46"/>
      <c r="S553" s="46"/>
      <c r="T553" s="41"/>
      <c r="U553" s="47"/>
      <c r="V553" s="47"/>
      <c r="W553" s="47"/>
      <c r="X553" s="47"/>
      <c r="Y553" s="47"/>
      <c r="Z553" s="47"/>
      <c r="AA553" s="47"/>
      <c r="AB553" s="47"/>
      <c r="AC553" s="41"/>
      <c r="AD553" s="41"/>
      <c r="AE553" s="41"/>
      <c r="AF553" s="41"/>
      <c r="AG553" s="41"/>
    </row>
    <row r="554" ht="21.0" customHeight="1">
      <c r="A554" s="1"/>
      <c r="B554" s="40"/>
      <c r="C554" s="41"/>
      <c r="D554" s="42"/>
      <c r="E554" s="43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6"/>
      <c r="R554" s="46"/>
      <c r="S554" s="46"/>
      <c r="T554" s="41"/>
      <c r="U554" s="47"/>
      <c r="V554" s="47"/>
      <c r="W554" s="47"/>
      <c r="X554" s="47"/>
      <c r="Y554" s="47"/>
      <c r="Z554" s="47"/>
      <c r="AA554" s="47"/>
      <c r="AB554" s="47"/>
      <c r="AC554" s="41"/>
      <c r="AD554" s="41"/>
      <c r="AE554" s="41"/>
      <c r="AF554" s="41"/>
      <c r="AG554" s="41"/>
    </row>
    <row r="555" ht="21.0" customHeight="1">
      <c r="A555" s="1"/>
      <c r="B555" s="40"/>
      <c r="C555" s="41"/>
      <c r="D555" s="42"/>
      <c r="E555" s="43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6"/>
      <c r="R555" s="46"/>
      <c r="S555" s="46"/>
      <c r="T555" s="41"/>
      <c r="U555" s="47"/>
      <c r="V555" s="47"/>
      <c r="W555" s="47"/>
      <c r="X555" s="47"/>
      <c r="Y555" s="47"/>
      <c r="Z555" s="47"/>
      <c r="AA555" s="47"/>
      <c r="AB555" s="47"/>
      <c r="AC555" s="41"/>
      <c r="AD555" s="41"/>
      <c r="AE555" s="41"/>
      <c r="AF555" s="41"/>
      <c r="AG555" s="41"/>
    </row>
    <row r="556" ht="21.0" customHeight="1">
      <c r="A556" s="1"/>
      <c r="B556" s="40"/>
      <c r="C556" s="41"/>
      <c r="D556" s="42"/>
      <c r="E556" s="43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6"/>
      <c r="R556" s="46"/>
      <c r="S556" s="46"/>
      <c r="T556" s="41"/>
      <c r="U556" s="47"/>
      <c r="V556" s="47"/>
      <c r="W556" s="47"/>
      <c r="X556" s="47"/>
      <c r="Y556" s="47"/>
      <c r="Z556" s="47"/>
      <c r="AA556" s="47"/>
      <c r="AB556" s="47"/>
      <c r="AC556" s="41"/>
      <c r="AD556" s="41"/>
      <c r="AE556" s="41"/>
      <c r="AF556" s="41"/>
      <c r="AG556" s="41"/>
    </row>
    <row r="557" ht="21.0" customHeight="1">
      <c r="A557" s="1"/>
      <c r="B557" s="40"/>
      <c r="C557" s="41"/>
      <c r="D557" s="42"/>
      <c r="E557" s="43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6"/>
      <c r="R557" s="46"/>
      <c r="S557" s="46"/>
      <c r="T557" s="41"/>
      <c r="U557" s="47"/>
      <c r="V557" s="47"/>
      <c r="W557" s="47"/>
      <c r="X557" s="47"/>
      <c r="Y557" s="47"/>
      <c r="Z557" s="47"/>
      <c r="AA557" s="47"/>
      <c r="AB557" s="47"/>
      <c r="AC557" s="41"/>
      <c r="AD557" s="41"/>
      <c r="AE557" s="41"/>
      <c r="AF557" s="41"/>
      <c r="AG557" s="41"/>
    </row>
    <row r="558" ht="21.0" customHeight="1">
      <c r="A558" s="1"/>
      <c r="B558" s="40"/>
      <c r="C558" s="41"/>
      <c r="D558" s="42"/>
      <c r="E558" s="43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6"/>
      <c r="R558" s="46"/>
      <c r="S558" s="46"/>
      <c r="T558" s="41"/>
      <c r="U558" s="47"/>
      <c r="V558" s="47"/>
      <c r="W558" s="47"/>
      <c r="X558" s="47"/>
      <c r="Y558" s="47"/>
      <c r="Z558" s="47"/>
      <c r="AA558" s="47"/>
      <c r="AB558" s="47"/>
      <c r="AC558" s="41"/>
      <c r="AD558" s="41"/>
      <c r="AE558" s="41"/>
      <c r="AF558" s="41"/>
      <c r="AG558" s="41"/>
    </row>
    <row r="559" ht="21.0" customHeight="1">
      <c r="A559" s="1"/>
      <c r="B559" s="40"/>
      <c r="C559" s="41"/>
      <c r="D559" s="42"/>
      <c r="E559" s="43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6"/>
      <c r="R559" s="46"/>
      <c r="S559" s="46"/>
      <c r="T559" s="41"/>
      <c r="U559" s="47"/>
      <c r="V559" s="47"/>
      <c r="W559" s="47"/>
      <c r="X559" s="47"/>
      <c r="Y559" s="47"/>
      <c r="Z559" s="47"/>
      <c r="AA559" s="47"/>
      <c r="AB559" s="47"/>
      <c r="AC559" s="41"/>
      <c r="AD559" s="41"/>
      <c r="AE559" s="41"/>
      <c r="AF559" s="41"/>
      <c r="AG559" s="41"/>
    </row>
    <row r="560" ht="21.0" customHeight="1">
      <c r="A560" s="1"/>
      <c r="B560" s="40"/>
      <c r="C560" s="41"/>
      <c r="D560" s="42"/>
      <c r="E560" s="43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6"/>
      <c r="R560" s="46"/>
      <c r="S560" s="46"/>
      <c r="T560" s="41"/>
      <c r="U560" s="47"/>
      <c r="V560" s="47"/>
      <c r="W560" s="47"/>
      <c r="X560" s="47"/>
      <c r="Y560" s="47"/>
      <c r="Z560" s="47"/>
      <c r="AA560" s="47"/>
      <c r="AB560" s="47"/>
      <c r="AC560" s="41"/>
      <c r="AD560" s="41"/>
      <c r="AE560" s="41"/>
      <c r="AF560" s="41"/>
      <c r="AG560" s="41"/>
    </row>
    <row r="561" ht="21.0" customHeight="1">
      <c r="A561" s="1"/>
      <c r="B561" s="40"/>
      <c r="C561" s="41"/>
      <c r="D561" s="42"/>
      <c r="E561" s="43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6"/>
      <c r="R561" s="46"/>
      <c r="S561" s="46"/>
      <c r="T561" s="41"/>
      <c r="U561" s="47"/>
      <c r="V561" s="47"/>
      <c r="W561" s="47"/>
      <c r="X561" s="47"/>
      <c r="Y561" s="47"/>
      <c r="Z561" s="47"/>
      <c r="AA561" s="47"/>
      <c r="AB561" s="47"/>
      <c r="AC561" s="41"/>
      <c r="AD561" s="41"/>
      <c r="AE561" s="41"/>
      <c r="AF561" s="41"/>
      <c r="AG561" s="41"/>
    </row>
    <row r="562" ht="21.0" customHeight="1">
      <c r="A562" s="1"/>
      <c r="B562" s="40"/>
      <c r="C562" s="41"/>
      <c r="D562" s="42"/>
      <c r="E562" s="43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6"/>
      <c r="R562" s="46"/>
      <c r="S562" s="46"/>
      <c r="T562" s="41"/>
      <c r="U562" s="47"/>
      <c r="V562" s="47"/>
      <c r="W562" s="47"/>
      <c r="X562" s="47"/>
      <c r="Y562" s="47"/>
      <c r="Z562" s="47"/>
      <c r="AA562" s="47"/>
      <c r="AB562" s="47"/>
      <c r="AC562" s="41"/>
      <c r="AD562" s="41"/>
      <c r="AE562" s="41"/>
      <c r="AF562" s="41"/>
      <c r="AG562" s="41"/>
    </row>
    <row r="563" ht="21.0" customHeight="1">
      <c r="A563" s="1"/>
      <c r="B563" s="40"/>
      <c r="C563" s="41"/>
      <c r="D563" s="42"/>
      <c r="E563" s="43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6"/>
      <c r="R563" s="46"/>
      <c r="S563" s="46"/>
      <c r="T563" s="41"/>
      <c r="U563" s="47"/>
      <c r="V563" s="47"/>
      <c r="W563" s="47"/>
      <c r="X563" s="47"/>
      <c r="Y563" s="47"/>
      <c r="Z563" s="47"/>
      <c r="AA563" s="47"/>
      <c r="AB563" s="47"/>
      <c r="AC563" s="41"/>
      <c r="AD563" s="41"/>
      <c r="AE563" s="41"/>
      <c r="AF563" s="41"/>
      <c r="AG563" s="41"/>
    </row>
    <row r="564" ht="21.0" customHeight="1">
      <c r="A564" s="1"/>
      <c r="B564" s="40"/>
      <c r="C564" s="41"/>
      <c r="D564" s="42"/>
      <c r="E564" s="43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6"/>
      <c r="R564" s="46"/>
      <c r="S564" s="46"/>
      <c r="T564" s="41"/>
      <c r="U564" s="47"/>
      <c r="V564" s="47"/>
      <c r="W564" s="47"/>
      <c r="X564" s="47"/>
      <c r="Y564" s="47"/>
      <c r="Z564" s="47"/>
      <c r="AA564" s="47"/>
      <c r="AB564" s="47"/>
      <c r="AC564" s="41"/>
      <c r="AD564" s="41"/>
      <c r="AE564" s="41"/>
      <c r="AF564" s="41"/>
      <c r="AG564" s="41"/>
    </row>
    <row r="565" ht="21.0" customHeight="1">
      <c r="A565" s="1"/>
      <c r="B565" s="40"/>
      <c r="C565" s="41"/>
      <c r="D565" s="42"/>
      <c r="E565" s="43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6"/>
      <c r="R565" s="46"/>
      <c r="S565" s="46"/>
      <c r="T565" s="41"/>
      <c r="U565" s="47"/>
      <c r="V565" s="47"/>
      <c r="W565" s="47"/>
      <c r="X565" s="47"/>
      <c r="Y565" s="47"/>
      <c r="Z565" s="47"/>
      <c r="AA565" s="47"/>
      <c r="AB565" s="47"/>
      <c r="AC565" s="41"/>
      <c r="AD565" s="41"/>
      <c r="AE565" s="41"/>
      <c r="AF565" s="41"/>
      <c r="AG565" s="41"/>
    </row>
    <row r="566" ht="21.0" customHeight="1">
      <c r="A566" s="1"/>
      <c r="B566" s="40"/>
      <c r="C566" s="41"/>
      <c r="D566" s="42"/>
      <c r="E566" s="43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6"/>
      <c r="R566" s="46"/>
      <c r="S566" s="46"/>
      <c r="T566" s="41"/>
      <c r="U566" s="47"/>
      <c r="V566" s="47"/>
      <c r="W566" s="47"/>
      <c r="X566" s="47"/>
      <c r="Y566" s="47"/>
      <c r="Z566" s="47"/>
      <c r="AA566" s="47"/>
      <c r="AB566" s="47"/>
      <c r="AC566" s="41"/>
      <c r="AD566" s="41"/>
      <c r="AE566" s="41"/>
      <c r="AF566" s="41"/>
      <c r="AG566" s="41"/>
    </row>
    <row r="567" ht="21.0" customHeight="1">
      <c r="A567" s="1"/>
      <c r="B567" s="40"/>
      <c r="C567" s="41"/>
      <c r="D567" s="42"/>
      <c r="E567" s="43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6"/>
      <c r="R567" s="46"/>
      <c r="S567" s="46"/>
      <c r="T567" s="41"/>
      <c r="U567" s="47"/>
      <c r="V567" s="47"/>
      <c r="W567" s="47"/>
      <c r="X567" s="47"/>
      <c r="Y567" s="47"/>
      <c r="Z567" s="47"/>
      <c r="AA567" s="47"/>
      <c r="AB567" s="47"/>
      <c r="AC567" s="41"/>
      <c r="AD567" s="41"/>
      <c r="AE567" s="41"/>
      <c r="AF567" s="41"/>
      <c r="AG567" s="41"/>
    </row>
    <row r="568" ht="21.0" customHeight="1">
      <c r="A568" s="1"/>
      <c r="B568" s="40"/>
      <c r="C568" s="41"/>
      <c r="D568" s="42"/>
      <c r="E568" s="43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6"/>
      <c r="R568" s="46"/>
      <c r="S568" s="46"/>
      <c r="T568" s="41"/>
      <c r="U568" s="47"/>
      <c r="V568" s="47"/>
      <c r="W568" s="47"/>
      <c r="X568" s="47"/>
      <c r="Y568" s="47"/>
      <c r="Z568" s="47"/>
      <c r="AA568" s="47"/>
      <c r="AB568" s="47"/>
      <c r="AC568" s="41"/>
      <c r="AD568" s="41"/>
      <c r="AE568" s="41"/>
      <c r="AF568" s="41"/>
      <c r="AG568" s="41"/>
    </row>
    <row r="569" ht="21.0" customHeight="1">
      <c r="A569" s="1"/>
      <c r="B569" s="40"/>
      <c r="C569" s="41"/>
      <c r="D569" s="42"/>
      <c r="E569" s="43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6"/>
      <c r="R569" s="46"/>
      <c r="S569" s="46"/>
      <c r="T569" s="41"/>
      <c r="U569" s="47"/>
      <c r="V569" s="47"/>
      <c r="W569" s="47"/>
      <c r="X569" s="47"/>
      <c r="Y569" s="47"/>
      <c r="Z569" s="47"/>
      <c r="AA569" s="47"/>
      <c r="AB569" s="47"/>
      <c r="AC569" s="41"/>
      <c r="AD569" s="41"/>
      <c r="AE569" s="41"/>
      <c r="AF569" s="41"/>
      <c r="AG569" s="41"/>
    </row>
    <row r="570" ht="21.0" customHeight="1">
      <c r="A570" s="1"/>
      <c r="B570" s="40"/>
      <c r="C570" s="41"/>
      <c r="D570" s="42"/>
      <c r="E570" s="43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6"/>
      <c r="R570" s="46"/>
      <c r="S570" s="46"/>
      <c r="T570" s="41"/>
      <c r="U570" s="47"/>
      <c r="V570" s="47"/>
      <c r="W570" s="47"/>
      <c r="X570" s="47"/>
      <c r="Y570" s="47"/>
      <c r="Z570" s="47"/>
      <c r="AA570" s="47"/>
      <c r="AB570" s="47"/>
      <c r="AC570" s="41"/>
      <c r="AD570" s="41"/>
      <c r="AE570" s="41"/>
      <c r="AF570" s="41"/>
      <c r="AG570" s="41"/>
    </row>
    <row r="571" ht="21.0" customHeight="1">
      <c r="A571" s="1"/>
      <c r="B571" s="40"/>
      <c r="C571" s="41"/>
      <c r="D571" s="42"/>
      <c r="E571" s="43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6"/>
      <c r="R571" s="46"/>
      <c r="S571" s="46"/>
      <c r="T571" s="41"/>
      <c r="U571" s="47"/>
      <c r="V571" s="47"/>
      <c r="W571" s="47"/>
      <c r="X571" s="47"/>
      <c r="Y571" s="47"/>
      <c r="Z571" s="47"/>
      <c r="AA571" s="47"/>
      <c r="AB571" s="47"/>
      <c r="AC571" s="41"/>
      <c r="AD571" s="41"/>
      <c r="AE571" s="41"/>
      <c r="AF571" s="41"/>
      <c r="AG571" s="41"/>
    </row>
    <row r="572" ht="21.0" customHeight="1">
      <c r="A572" s="1"/>
      <c r="B572" s="40"/>
      <c r="C572" s="41"/>
      <c r="D572" s="42"/>
      <c r="E572" s="43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6"/>
      <c r="R572" s="46"/>
      <c r="S572" s="46"/>
      <c r="T572" s="41"/>
      <c r="U572" s="47"/>
      <c r="V572" s="47"/>
      <c r="W572" s="47"/>
      <c r="X572" s="47"/>
      <c r="Y572" s="47"/>
      <c r="Z572" s="47"/>
      <c r="AA572" s="47"/>
      <c r="AB572" s="47"/>
      <c r="AC572" s="41"/>
      <c r="AD572" s="41"/>
      <c r="AE572" s="41"/>
      <c r="AF572" s="41"/>
      <c r="AG572" s="41"/>
    </row>
    <row r="573" ht="21.0" customHeight="1">
      <c r="A573" s="1"/>
      <c r="B573" s="40"/>
      <c r="C573" s="41"/>
      <c r="D573" s="42"/>
      <c r="E573" s="43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6"/>
      <c r="R573" s="46"/>
      <c r="S573" s="46"/>
      <c r="T573" s="41"/>
      <c r="U573" s="47"/>
      <c r="V573" s="47"/>
      <c r="W573" s="47"/>
      <c r="X573" s="47"/>
      <c r="Y573" s="47"/>
      <c r="Z573" s="47"/>
      <c r="AA573" s="47"/>
      <c r="AB573" s="47"/>
      <c r="AC573" s="41"/>
      <c r="AD573" s="41"/>
      <c r="AE573" s="41"/>
      <c r="AF573" s="41"/>
      <c r="AG573" s="41"/>
    </row>
    <row r="574" ht="21.0" customHeight="1">
      <c r="A574" s="1"/>
      <c r="B574" s="40"/>
      <c r="C574" s="41"/>
      <c r="D574" s="42"/>
      <c r="E574" s="43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6"/>
      <c r="R574" s="46"/>
      <c r="S574" s="46"/>
      <c r="T574" s="41"/>
      <c r="U574" s="47"/>
      <c r="V574" s="47"/>
      <c r="W574" s="47"/>
      <c r="X574" s="47"/>
      <c r="Y574" s="47"/>
      <c r="Z574" s="47"/>
      <c r="AA574" s="47"/>
      <c r="AB574" s="47"/>
      <c r="AC574" s="41"/>
      <c r="AD574" s="41"/>
      <c r="AE574" s="41"/>
      <c r="AF574" s="41"/>
      <c r="AG574" s="41"/>
    </row>
    <row r="575" ht="21.0" customHeight="1">
      <c r="A575" s="1"/>
      <c r="B575" s="40"/>
      <c r="C575" s="41"/>
      <c r="D575" s="42"/>
      <c r="E575" s="43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6"/>
      <c r="R575" s="46"/>
      <c r="S575" s="46"/>
      <c r="T575" s="41"/>
      <c r="U575" s="47"/>
      <c r="V575" s="47"/>
      <c r="W575" s="47"/>
      <c r="X575" s="47"/>
      <c r="Y575" s="47"/>
      <c r="Z575" s="47"/>
      <c r="AA575" s="47"/>
      <c r="AB575" s="47"/>
      <c r="AC575" s="41"/>
      <c r="AD575" s="41"/>
      <c r="AE575" s="41"/>
      <c r="AF575" s="41"/>
      <c r="AG575" s="41"/>
    </row>
    <row r="576" ht="21.0" customHeight="1">
      <c r="A576" s="1"/>
      <c r="B576" s="40"/>
      <c r="C576" s="41"/>
      <c r="D576" s="42"/>
      <c r="E576" s="43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6"/>
      <c r="R576" s="46"/>
      <c r="S576" s="46"/>
      <c r="T576" s="41"/>
      <c r="U576" s="47"/>
      <c r="V576" s="47"/>
      <c r="W576" s="47"/>
      <c r="X576" s="47"/>
      <c r="Y576" s="47"/>
      <c r="Z576" s="47"/>
      <c r="AA576" s="47"/>
      <c r="AB576" s="47"/>
      <c r="AC576" s="41"/>
      <c r="AD576" s="41"/>
      <c r="AE576" s="41"/>
      <c r="AF576" s="41"/>
      <c r="AG576" s="41"/>
    </row>
    <row r="577" ht="21.0" customHeight="1">
      <c r="A577" s="1"/>
      <c r="B577" s="40"/>
      <c r="C577" s="41"/>
      <c r="D577" s="42"/>
      <c r="E577" s="43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6"/>
      <c r="R577" s="46"/>
      <c r="S577" s="46"/>
      <c r="T577" s="41"/>
      <c r="U577" s="47"/>
      <c r="V577" s="47"/>
      <c r="W577" s="47"/>
      <c r="X577" s="47"/>
      <c r="Y577" s="47"/>
      <c r="Z577" s="47"/>
      <c r="AA577" s="47"/>
      <c r="AB577" s="47"/>
      <c r="AC577" s="41"/>
      <c r="AD577" s="41"/>
      <c r="AE577" s="41"/>
      <c r="AF577" s="41"/>
      <c r="AG577" s="41"/>
    </row>
    <row r="578" ht="21.0" customHeight="1">
      <c r="A578" s="1"/>
      <c r="B578" s="40"/>
      <c r="C578" s="41"/>
      <c r="D578" s="42"/>
      <c r="E578" s="43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6"/>
      <c r="R578" s="46"/>
      <c r="S578" s="46"/>
      <c r="T578" s="41"/>
      <c r="U578" s="47"/>
      <c r="V578" s="47"/>
      <c r="W578" s="47"/>
      <c r="X578" s="47"/>
      <c r="Y578" s="47"/>
      <c r="Z578" s="47"/>
      <c r="AA578" s="47"/>
      <c r="AB578" s="47"/>
      <c r="AC578" s="41"/>
      <c r="AD578" s="41"/>
      <c r="AE578" s="41"/>
      <c r="AF578" s="41"/>
      <c r="AG578" s="41"/>
    </row>
    <row r="579" ht="21.0" customHeight="1">
      <c r="A579" s="1"/>
      <c r="B579" s="40"/>
      <c r="C579" s="41"/>
      <c r="D579" s="42"/>
      <c r="E579" s="43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6"/>
      <c r="R579" s="46"/>
      <c r="S579" s="46"/>
      <c r="T579" s="41"/>
      <c r="U579" s="47"/>
      <c r="V579" s="47"/>
      <c r="W579" s="47"/>
      <c r="X579" s="47"/>
      <c r="Y579" s="47"/>
      <c r="Z579" s="47"/>
      <c r="AA579" s="47"/>
      <c r="AB579" s="47"/>
      <c r="AC579" s="41"/>
      <c r="AD579" s="41"/>
      <c r="AE579" s="41"/>
      <c r="AF579" s="41"/>
      <c r="AG579" s="41"/>
    </row>
    <row r="580" ht="21.0" customHeight="1">
      <c r="A580" s="1"/>
      <c r="B580" s="40"/>
      <c r="C580" s="41"/>
      <c r="D580" s="42"/>
      <c r="E580" s="43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6"/>
      <c r="R580" s="46"/>
      <c r="S580" s="46"/>
      <c r="T580" s="41"/>
      <c r="U580" s="47"/>
      <c r="V580" s="47"/>
      <c r="W580" s="47"/>
      <c r="X580" s="47"/>
      <c r="Y580" s="47"/>
      <c r="Z580" s="47"/>
      <c r="AA580" s="47"/>
      <c r="AB580" s="47"/>
      <c r="AC580" s="41"/>
      <c r="AD580" s="41"/>
      <c r="AE580" s="41"/>
      <c r="AF580" s="41"/>
      <c r="AG580" s="41"/>
    </row>
    <row r="581" ht="21.0" customHeight="1">
      <c r="A581" s="1"/>
      <c r="B581" s="40"/>
      <c r="C581" s="41"/>
      <c r="D581" s="42"/>
      <c r="E581" s="43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6"/>
      <c r="R581" s="46"/>
      <c r="S581" s="46"/>
      <c r="T581" s="41"/>
      <c r="U581" s="47"/>
      <c r="V581" s="47"/>
      <c r="W581" s="47"/>
      <c r="X581" s="47"/>
      <c r="Y581" s="47"/>
      <c r="Z581" s="47"/>
      <c r="AA581" s="47"/>
      <c r="AB581" s="47"/>
      <c r="AC581" s="41"/>
      <c r="AD581" s="41"/>
      <c r="AE581" s="41"/>
      <c r="AF581" s="41"/>
      <c r="AG581" s="41"/>
    </row>
    <row r="582" ht="21.0" customHeight="1">
      <c r="A582" s="1"/>
      <c r="B582" s="40"/>
      <c r="C582" s="41"/>
      <c r="D582" s="42"/>
      <c r="E582" s="43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6"/>
      <c r="R582" s="46"/>
      <c r="S582" s="46"/>
      <c r="T582" s="41"/>
      <c r="U582" s="47"/>
      <c r="V582" s="47"/>
      <c r="W582" s="47"/>
      <c r="X582" s="47"/>
      <c r="Y582" s="47"/>
      <c r="Z582" s="47"/>
      <c r="AA582" s="47"/>
      <c r="AB582" s="47"/>
      <c r="AC582" s="41"/>
      <c r="AD582" s="41"/>
      <c r="AE582" s="41"/>
      <c r="AF582" s="41"/>
      <c r="AG582" s="41"/>
    </row>
    <row r="583" ht="21.0" customHeight="1">
      <c r="A583" s="1"/>
      <c r="B583" s="40"/>
      <c r="C583" s="41"/>
      <c r="D583" s="42"/>
      <c r="E583" s="43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6"/>
      <c r="R583" s="46"/>
      <c r="S583" s="46"/>
      <c r="T583" s="41"/>
      <c r="U583" s="47"/>
      <c r="V583" s="47"/>
      <c r="W583" s="47"/>
      <c r="X583" s="47"/>
      <c r="Y583" s="47"/>
      <c r="Z583" s="47"/>
      <c r="AA583" s="47"/>
      <c r="AB583" s="47"/>
      <c r="AC583" s="41"/>
      <c r="AD583" s="41"/>
      <c r="AE583" s="41"/>
      <c r="AF583" s="41"/>
      <c r="AG583" s="41"/>
    </row>
    <row r="584" ht="21.0" customHeight="1">
      <c r="A584" s="1"/>
      <c r="B584" s="40"/>
      <c r="C584" s="41"/>
      <c r="D584" s="42"/>
      <c r="E584" s="43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6"/>
      <c r="R584" s="46"/>
      <c r="S584" s="46"/>
      <c r="T584" s="41"/>
      <c r="U584" s="47"/>
      <c r="V584" s="47"/>
      <c r="W584" s="47"/>
      <c r="X584" s="47"/>
      <c r="Y584" s="47"/>
      <c r="Z584" s="47"/>
      <c r="AA584" s="47"/>
      <c r="AB584" s="47"/>
      <c r="AC584" s="41"/>
      <c r="AD584" s="41"/>
      <c r="AE584" s="41"/>
      <c r="AF584" s="41"/>
      <c r="AG584" s="41"/>
    </row>
    <row r="585" ht="21.0" customHeight="1">
      <c r="A585" s="1"/>
      <c r="B585" s="40"/>
      <c r="C585" s="41"/>
      <c r="D585" s="42"/>
      <c r="E585" s="43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6"/>
      <c r="R585" s="46"/>
      <c r="S585" s="46"/>
      <c r="T585" s="41"/>
      <c r="U585" s="47"/>
      <c r="V585" s="47"/>
      <c r="W585" s="47"/>
      <c r="X585" s="47"/>
      <c r="Y585" s="47"/>
      <c r="Z585" s="47"/>
      <c r="AA585" s="47"/>
      <c r="AB585" s="47"/>
      <c r="AC585" s="41"/>
      <c r="AD585" s="41"/>
      <c r="AE585" s="41"/>
      <c r="AF585" s="41"/>
      <c r="AG585" s="41"/>
    </row>
    <row r="586" ht="21.0" customHeight="1">
      <c r="A586" s="1"/>
      <c r="B586" s="40"/>
      <c r="C586" s="41"/>
      <c r="D586" s="42"/>
      <c r="E586" s="43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6"/>
      <c r="R586" s="46"/>
      <c r="S586" s="46"/>
      <c r="T586" s="41"/>
      <c r="U586" s="47"/>
      <c r="V586" s="47"/>
      <c r="W586" s="47"/>
      <c r="X586" s="47"/>
      <c r="Y586" s="47"/>
      <c r="Z586" s="47"/>
      <c r="AA586" s="47"/>
      <c r="AB586" s="47"/>
      <c r="AC586" s="41"/>
      <c r="AD586" s="41"/>
      <c r="AE586" s="41"/>
      <c r="AF586" s="41"/>
      <c r="AG586" s="41"/>
    </row>
    <row r="587" ht="21.0" customHeight="1">
      <c r="A587" s="1"/>
      <c r="B587" s="40"/>
      <c r="C587" s="41"/>
      <c r="D587" s="42"/>
      <c r="E587" s="43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6"/>
      <c r="R587" s="46"/>
      <c r="S587" s="46"/>
      <c r="T587" s="41"/>
      <c r="U587" s="47"/>
      <c r="V587" s="47"/>
      <c r="W587" s="47"/>
      <c r="X587" s="47"/>
      <c r="Y587" s="47"/>
      <c r="Z587" s="47"/>
      <c r="AA587" s="47"/>
      <c r="AB587" s="47"/>
      <c r="AC587" s="41"/>
      <c r="AD587" s="41"/>
      <c r="AE587" s="41"/>
      <c r="AF587" s="41"/>
      <c r="AG587" s="41"/>
    </row>
    <row r="588" ht="21.0" customHeight="1">
      <c r="A588" s="1"/>
      <c r="B588" s="40"/>
      <c r="C588" s="41"/>
      <c r="D588" s="42"/>
      <c r="E588" s="43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6"/>
      <c r="R588" s="46"/>
      <c r="S588" s="46"/>
      <c r="T588" s="41"/>
      <c r="U588" s="47"/>
      <c r="V588" s="47"/>
      <c r="W588" s="47"/>
      <c r="X588" s="47"/>
      <c r="Y588" s="47"/>
      <c r="Z588" s="47"/>
      <c r="AA588" s="47"/>
      <c r="AB588" s="47"/>
      <c r="AC588" s="41"/>
      <c r="AD588" s="41"/>
      <c r="AE588" s="41"/>
      <c r="AF588" s="41"/>
      <c r="AG588" s="41"/>
    </row>
    <row r="589" ht="21.0" customHeight="1">
      <c r="A589" s="1"/>
      <c r="B589" s="40"/>
      <c r="C589" s="41"/>
      <c r="D589" s="42"/>
      <c r="E589" s="43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6"/>
      <c r="R589" s="46"/>
      <c r="S589" s="46"/>
      <c r="T589" s="41"/>
      <c r="U589" s="47"/>
      <c r="V589" s="47"/>
      <c r="W589" s="47"/>
      <c r="X589" s="47"/>
      <c r="Y589" s="47"/>
      <c r="Z589" s="47"/>
      <c r="AA589" s="47"/>
      <c r="AB589" s="47"/>
      <c r="AC589" s="41"/>
      <c r="AD589" s="41"/>
      <c r="AE589" s="41"/>
      <c r="AF589" s="41"/>
      <c r="AG589" s="41"/>
    </row>
    <row r="590" ht="21.0" customHeight="1">
      <c r="A590" s="1"/>
      <c r="B590" s="40"/>
      <c r="C590" s="41"/>
      <c r="D590" s="42"/>
      <c r="E590" s="43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6"/>
      <c r="R590" s="46"/>
      <c r="S590" s="46"/>
      <c r="T590" s="41"/>
      <c r="U590" s="47"/>
      <c r="V590" s="47"/>
      <c r="W590" s="47"/>
      <c r="X590" s="47"/>
      <c r="Y590" s="47"/>
      <c r="Z590" s="47"/>
      <c r="AA590" s="47"/>
      <c r="AB590" s="47"/>
      <c r="AC590" s="41"/>
      <c r="AD590" s="41"/>
      <c r="AE590" s="41"/>
      <c r="AF590" s="41"/>
      <c r="AG590" s="41"/>
    </row>
    <row r="591" ht="21.0" customHeight="1">
      <c r="A591" s="1"/>
      <c r="B591" s="40"/>
      <c r="C591" s="41"/>
      <c r="D591" s="42"/>
      <c r="E591" s="43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6"/>
      <c r="R591" s="46"/>
      <c r="S591" s="46"/>
      <c r="T591" s="41"/>
      <c r="U591" s="47"/>
      <c r="V591" s="47"/>
      <c r="W591" s="47"/>
      <c r="X591" s="47"/>
      <c r="Y591" s="47"/>
      <c r="Z591" s="47"/>
      <c r="AA591" s="47"/>
      <c r="AB591" s="47"/>
      <c r="AC591" s="41"/>
      <c r="AD591" s="41"/>
      <c r="AE591" s="41"/>
      <c r="AF591" s="41"/>
      <c r="AG591" s="41"/>
    </row>
    <row r="592" ht="21.0" customHeight="1">
      <c r="A592" s="1"/>
      <c r="B592" s="40"/>
      <c r="C592" s="41"/>
      <c r="D592" s="42"/>
      <c r="E592" s="43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6"/>
      <c r="R592" s="46"/>
      <c r="S592" s="46"/>
      <c r="T592" s="41"/>
      <c r="U592" s="47"/>
      <c r="V592" s="47"/>
      <c r="W592" s="47"/>
      <c r="X592" s="47"/>
      <c r="Y592" s="47"/>
      <c r="Z592" s="47"/>
      <c r="AA592" s="47"/>
      <c r="AB592" s="47"/>
      <c r="AC592" s="41"/>
      <c r="AD592" s="41"/>
      <c r="AE592" s="41"/>
      <c r="AF592" s="41"/>
      <c r="AG592" s="41"/>
    </row>
    <row r="593" ht="21.0" customHeight="1">
      <c r="A593" s="1"/>
      <c r="B593" s="40"/>
      <c r="C593" s="41"/>
      <c r="D593" s="42"/>
      <c r="E593" s="43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6"/>
      <c r="R593" s="46"/>
      <c r="S593" s="46"/>
      <c r="T593" s="41"/>
      <c r="U593" s="47"/>
      <c r="V593" s="47"/>
      <c r="W593" s="47"/>
      <c r="X593" s="47"/>
      <c r="Y593" s="47"/>
      <c r="Z593" s="47"/>
      <c r="AA593" s="47"/>
      <c r="AB593" s="47"/>
      <c r="AC593" s="41"/>
      <c r="AD593" s="41"/>
      <c r="AE593" s="41"/>
      <c r="AF593" s="41"/>
      <c r="AG593" s="41"/>
    </row>
    <row r="594" ht="21.0" customHeight="1">
      <c r="A594" s="1"/>
      <c r="B594" s="40"/>
      <c r="C594" s="41"/>
      <c r="D594" s="42"/>
      <c r="E594" s="43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6"/>
      <c r="R594" s="46"/>
      <c r="S594" s="46"/>
      <c r="T594" s="41"/>
      <c r="U594" s="47"/>
      <c r="V594" s="47"/>
      <c r="W594" s="47"/>
      <c r="X594" s="47"/>
      <c r="Y594" s="47"/>
      <c r="Z594" s="47"/>
      <c r="AA594" s="47"/>
      <c r="AB594" s="47"/>
      <c r="AC594" s="41"/>
      <c r="AD594" s="41"/>
      <c r="AE594" s="41"/>
      <c r="AF594" s="41"/>
      <c r="AG594" s="41"/>
    </row>
    <row r="595" ht="21.0" customHeight="1">
      <c r="A595" s="1"/>
      <c r="B595" s="40"/>
      <c r="C595" s="41"/>
      <c r="D595" s="42"/>
      <c r="E595" s="43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6"/>
      <c r="R595" s="46"/>
      <c r="S595" s="46"/>
      <c r="T595" s="41"/>
      <c r="U595" s="47"/>
      <c r="V595" s="47"/>
      <c r="W595" s="47"/>
      <c r="X595" s="47"/>
      <c r="Y595" s="47"/>
      <c r="Z595" s="47"/>
      <c r="AA595" s="47"/>
      <c r="AB595" s="47"/>
      <c r="AC595" s="41"/>
      <c r="AD595" s="41"/>
      <c r="AE595" s="41"/>
      <c r="AF595" s="41"/>
      <c r="AG595" s="41"/>
    </row>
    <row r="596" ht="21.0" customHeight="1">
      <c r="A596" s="1"/>
      <c r="B596" s="40"/>
      <c r="C596" s="41"/>
      <c r="D596" s="42"/>
      <c r="E596" s="43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6"/>
      <c r="R596" s="46"/>
      <c r="S596" s="46"/>
      <c r="T596" s="41"/>
      <c r="U596" s="47"/>
      <c r="V596" s="47"/>
      <c r="W596" s="47"/>
      <c r="X596" s="47"/>
      <c r="Y596" s="47"/>
      <c r="Z596" s="47"/>
      <c r="AA596" s="47"/>
      <c r="AB596" s="47"/>
      <c r="AC596" s="41"/>
      <c r="AD596" s="41"/>
      <c r="AE596" s="41"/>
      <c r="AF596" s="41"/>
      <c r="AG596" s="41"/>
    </row>
    <row r="597" ht="21.0" customHeight="1">
      <c r="A597" s="1"/>
      <c r="B597" s="40"/>
      <c r="C597" s="41"/>
      <c r="D597" s="42"/>
      <c r="E597" s="43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6"/>
      <c r="R597" s="46"/>
      <c r="S597" s="46"/>
      <c r="T597" s="41"/>
      <c r="U597" s="47"/>
      <c r="V597" s="47"/>
      <c r="W597" s="47"/>
      <c r="X597" s="47"/>
      <c r="Y597" s="47"/>
      <c r="Z597" s="47"/>
      <c r="AA597" s="47"/>
      <c r="AB597" s="47"/>
      <c r="AC597" s="41"/>
      <c r="AD597" s="41"/>
      <c r="AE597" s="41"/>
      <c r="AF597" s="41"/>
      <c r="AG597" s="41"/>
    </row>
    <row r="598" ht="21.0" customHeight="1">
      <c r="A598" s="1"/>
      <c r="B598" s="40"/>
      <c r="C598" s="41"/>
      <c r="D598" s="42"/>
      <c r="E598" s="43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6"/>
      <c r="R598" s="46"/>
      <c r="S598" s="46"/>
      <c r="T598" s="41"/>
      <c r="U598" s="47"/>
      <c r="V598" s="47"/>
      <c r="W598" s="47"/>
      <c r="X598" s="47"/>
      <c r="Y598" s="47"/>
      <c r="Z598" s="47"/>
      <c r="AA598" s="47"/>
      <c r="AB598" s="47"/>
      <c r="AC598" s="41"/>
      <c r="AD598" s="41"/>
      <c r="AE598" s="41"/>
      <c r="AF598" s="41"/>
      <c r="AG598" s="41"/>
    </row>
    <row r="599" ht="21.0" customHeight="1">
      <c r="A599" s="1"/>
      <c r="B599" s="40"/>
      <c r="C599" s="41"/>
      <c r="D599" s="42"/>
      <c r="E599" s="43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6"/>
      <c r="R599" s="46"/>
      <c r="S599" s="46"/>
      <c r="T599" s="41"/>
      <c r="U599" s="47"/>
      <c r="V599" s="47"/>
      <c r="W599" s="47"/>
      <c r="X599" s="47"/>
      <c r="Y599" s="47"/>
      <c r="Z599" s="47"/>
      <c r="AA599" s="47"/>
      <c r="AB599" s="47"/>
      <c r="AC599" s="41"/>
      <c r="AD599" s="41"/>
      <c r="AE599" s="41"/>
      <c r="AF599" s="41"/>
      <c r="AG599" s="41"/>
    </row>
    <row r="600" ht="21.0" customHeight="1">
      <c r="A600" s="1"/>
      <c r="B600" s="40"/>
      <c r="C600" s="41"/>
      <c r="D600" s="42"/>
      <c r="E600" s="43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6"/>
      <c r="R600" s="46"/>
      <c r="S600" s="46"/>
      <c r="T600" s="41"/>
      <c r="U600" s="47"/>
      <c r="V600" s="47"/>
      <c r="W600" s="47"/>
      <c r="X600" s="47"/>
      <c r="Y600" s="47"/>
      <c r="Z600" s="47"/>
      <c r="AA600" s="47"/>
      <c r="AB600" s="47"/>
      <c r="AC600" s="41"/>
      <c r="AD600" s="41"/>
      <c r="AE600" s="41"/>
      <c r="AF600" s="41"/>
      <c r="AG600" s="41"/>
    </row>
    <row r="601" ht="21.0" customHeight="1">
      <c r="A601" s="1"/>
      <c r="B601" s="40"/>
      <c r="C601" s="41"/>
      <c r="D601" s="42"/>
      <c r="E601" s="43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6"/>
      <c r="R601" s="46"/>
      <c r="S601" s="46"/>
      <c r="T601" s="41"/>
      <c r="U601" s="47"/>
      <c r="V601" s="47"/>
      <c r="W601" s="47"/>
      <c r="X601" s="47"/>
      <c r="Y601" s="47"/>
      <c r="Z601" s="47"/>
      <c r="AA601" s="47"/>
      <c r="AB601" s="47"/>
      <c r="AC601" s="41"/>
      <c r="AD601" s="41"/>
      <c r="AE601" s="41"/>
      <c r="AF601" s="41"/>
      <c r="AG601" s="41"/>
    </row>
    <row r="602" ht="21.0" customHeight="1">
      <c r="A602" s="1"/>
      <c r="B602" s="40"/>
      <c r="C602" s="41"/>
      <c r="D602" s="42"/>
      <c r="E602" s="43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6"/>
      <c r="R602" s="46"/>
      <c r="S602" s="46"/>
      <c r="T602" s="41"/>
      <c r="U602" s="47"/>
      <c r="V602" s="47"/>
      <c r="W602" s="47"/>
      <c r="X602" s="47"/>
      <c r="Y602" s="47"/>
      <c r="Z602" s="47"/>
      <c r="AA602" s="47"/>
      <c r="AB602" s="47"/>
      <c r="AC602" s="41"/>
      <c r="AD602" s="41"/>
      <c r="AE602" s="41"/>
      <c r="AF602" s="41"/>
      <c r="AG602" s="41"/>
    </row>
    <row r="603" ht="21.0" customHeight="1">
      <c r="A603" s="1"/>
      <c r="B603" s="40"/>
      <c r="C603" s="41"/>
      <c r="D603" s="42"/>
      <c r="E603" s="43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6"/>
      <c r="R603" s="46"/>
      <c r="S603" s="46"/>
      <c r="T603" s="41"/>
      <c r="U603" s="47"/>
      <c r="V603" s="47"/>
      <c r="W603" s="47"/>
      <c r="X603" s="47"/>
      <c r="Y603" s="47"/>
      <c r="Z603" s="47"/>
      <c r="AA603" s="47"/>
      <c r="AB603" s="47"/>
      <c r="AC603" s="41"/>
      <c r="AD603" s="41"/>
      <c r="AE603" s="41"/>
      <c r="AF603" s="41"/>
      <c r="AG603" s="41"/>
    </row>
    <row r="604" ht="21.0" customHeight="1">
      <c r="A604" s="1"/>
      <c r="B604" s="40"/>
      <c r="C604" s="41"/>
      <c r="D604" s="42"/>
      <c r="E604" s="43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6"/>
      <c r="R604" s="46"/>
      <c r="S604" s="46"/>
      <c r="T604" s="41"/>
      <c r="U604" s="47"/>
      <c r="V604" s="47"/>
      <c r="W604" s="47"/>
      <c r="X604" s="47"/>
      <c r="Y604" s="47"/>
      <c r="Z604" s="47"/>
      <c r="AA604" s="47"/>
      <c r="AB604" s="47"/>
      <c r="AC604" s="41"/>
      <c r="AD604" s="41"/>
      <c r="AE604" s="41"/>
      <c r="AF604" s="41"/>
      <c r="AG604" s="41"/>
    </row>
    <row r="605" ht="21.0" customHeight="1">
      <c r="A605" s="1"/>
      <c r="B605" s="40"/>
      <c r="C605" s="41"/>
      <c r="D605" s="42"/>
      <c r="E605" s="43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6"/>
      <c r="R605" s="46"/>
      <c r="S605" s="46"/>
      <c r="T605" s="41"/>
      <c r="U605" s="47"/>
      <c r="V605" s="47"/>
      <c r="W605" s="47"/>
      <c r="X605" s="47"/>
      <c r="Y605" s="47"/>
      <c r="Z605" s="47"/>
      <c r="AA605" s="47"/>
      <c r="AB605" s="47"/>
      <c r="AC605" s="41"/>
      <c r="AD605" s="41"/>
      <c r="AE605" s="41"/>
      <c r="AF605" s="41"/>
      <c r="AG605" s="41"/>
    </row>
    <row r="606" ht="21.0" customHeight="1">
      <c r="A606" s="1"/>
      <c r="B606" s="40"/>
      <c r="C606" s="41"/>
      <c r="D606" s="42"/>
      <c r="E606" s="43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6"/>
      <c r="R606" s="46"/>
      <c r="S606" s="46"/>
      <c r="T606" s="41"/>
      <c r="U606" s="47"/>
      <c r="V606" s="47"/>
      <c r="W606" s="47"/>
      <c r="X606" s="47"/>
      <c r="Y606" s="47"/>
      <c r="Z606" s="47"/>
      <c r="AA606" s="47"/>
      <c r="AB606" s="47"/>
      <c r="AC606" s="41"/>
      <c r="AD606" s="41"/>
      <c r="AE606" s="41"/>
      <c r="AF606" s="41"/>
      <c r="AG606" s="41"/>
    </row>
    <row r="607" ht="21.0" customHeight="1">
      <c r="A607" s="1"/>
      <c r="B607" s="40"/>
      <c r="C607" s="41"/>
      <c r="D607" s="42"/>
      <c r="E607" s="43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6"/>
      <c r="R607" s="46"/>
      <c r="S607" s="46"/>
      <c r="T607" s="41"/>
      <c r="U607" s="47"/>
      <c r="V607" s="47"/>
      <c r="W607" s="47"/>
      <c r="X607" s="47"/>
      <c r="Y607" s="47"/>
      <c r="Z607" s="47"/>
      <c r="AA607" s="47"/>
      <c r="AB607" s="47"/>
      <c r="AC607" s="41"/>
      <c r="AD607" s="41"/>
      <c r="AE607" s="41"/>
      <c r="AF607" s="41"/>
      <c r="AG607" s="41"/>
    </row>
    <row r="608" ht="21.0" customHeight="1">
      <c r="A608" s="1"/>
      <c r="B608" s="40"/>
      <c r="C608" s="41"/>
      <c r="D608" s="42"/>
      <c r="E608" s="43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6"/>
      <c r="R608" s="46"/>
      <c r="S608" s="46"/>
      <c r="T608" s="41"/>
      <c r="U608" s="47"/>
      <c r="V608" s="47"/>
      <c r="W608" s="47"/>
      <c r="X608" s="47"/>
      <c r="Y608" s="47"/>
      <c r="Z608" s="47"/>
      <c r="AA608" s="47"/>
      <c r="AB608" s="47"/>
      <c r="AC608" s="41"/>
      <c r="AD608" s="41"/>
      <c r="AE608" s="41"/>
      <c r="AF608" s="41"/>
      <c r="AG608" s="41"/>
    </row>
    <row r="609" ht="21.0" customHeight="1">
      <c r="A609" s="1"/>
      <c r="B609" s="40"/>
      <c r="C609" s="41"/>
      <c r="D609" s="42"/>
      <c r="E609" s="43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6"/>
      <c r="R609" s="46"/>
      <c r="S609" s="46"/>
      <c r="T609" s="41"/>
      <c r="U609" s="47"/>
      <c r="V609" s="47"/>
      <c r="W609" s="47"/>
      <c r="X609" s="47"/>
      <c r="Y609" s="47"/>
      <c r="Z609" s="47"/>
      <c r="AA609" s="47"/>
      <c r="AB609" s="47"/>
      <c r="AC609" s="41"/>
      <c r="AD609" s="41"/>
      <c r="AE609" s="41"/>
      <c r="AF609" s="41"/>
      <c r="AG609" s="41"/>
    </row>
    <row r="610" ht="21.0" customHeight="1">
      <c r="A610" s="1"/>
      <c r="B610" s="40"/>
      <c r="C610" s="41"/>
      <c r="D610" s="42"/>
      <c r="E610" s="43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6"/>
      <c r="R610" s="46"/>
      <c r="S610" s="46"/>
      <c r="T610" s="41"/>
      <c r="U610" s="47"/>
      <c r="V610" s="47"/>
      <c r="W610" s="47"/>
      <c r="X610" s="47"/>
      <c r="Y610" s="47"/>
      <c r="Z610" s="47"/>
      <c r="AA610" s="47"/>
      <c r="AB610" s="47"/>
      <c r="AC610" s="41"/>
      <c r="AD610" s="41"/>
      <c r="AE610" s="41"/>
      <c r="AF610" s="41"/>
      <c r="AG610" s="41"/>
    </row>
    <row r="611" ht="21.0" customHeight="1">
      <c r="A611" s="1"/>
      <c r="B611" s="40"/>
      <c r="C611" s="41"/>
      <c r="D611" s="42"/>
      <c r="E611" s="43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6"/>
      <c r="R611" s="46"/>
      <c r="S611" s="46"/>
      <c r="T611" s="41"/>
      <c r="U611" s="47"/>
      <c r="V611" s="47"/>
      <c r="W611" s="47"/>
      <c r="X611" s="47"/>
      <c r="Y611" s="47"/>
      <c r="Z611" s="47"/>
      <c r="AA611" s="47"/>
      <c r="AB611" s="47"/>
      <c r="AC611" s="41"/>
      <c r="AD611" s="41"/>
      <c r="AE611" s="41"/>
      <c r="AF611" s="41"/>
      <c r="AG611" s="41"/>
    </row>
    <row r="612" ht="21.0" customHeight="1">
      <c r="A612" s="1"/>
      <c r="B612" s="40"/>
      <c r="C612" s="41"/>
      <c r="D612" s="42"/>
      <c r="E612" s="43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6"/>
      <c r="R612" s="46"/>
      <c r="S612" s="46"/>
      <c r="T612" s="41"/>
      <c r="U612" s="47"/>
      <c r="V612" s="47"/>
      <c r="W612" s="47"/>
      <c r="X612" s="47"/>
      <c r="Y612" s="47"/>
      <c r="Z612" s="47"/>
      <c r="AA612" s="47"/>
      <c r="AB612" s="47"/>
      <c r="AC612" s="41"/>
      <c r="AD612" s="41"/>
      <c r="AE612" s="41"/>
      <c r="AF612" s="41"/>
      <c r="AG612" s="41"/>
    </row>
    <row r="613" ht="21.0" customHeight="1">
      <c r="A613" s="1"/>
      <c r="B613" s="40"/>
      <c r="C613" s="41"/>
      <c r="D613" s="42"/>
      <c r="E613" s="43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6"/>
      <c r="R613" s="46"/>
      <c r="S613" s="46"/>
      <c r="T613" s="41"/>
      <c r="U613" s="47"/>
      <c r="V613" s="47"/>
      <c r="W613" s="47"/>
      <c r="X613" s="47"/>
      <c r="Y613" s="47"/>
      <c r="Z613" s="47"/>
      <c r="AA613" s="47"/>
      <c r="AB613" s="47"/>
      <c r="AC613" s="41"/>
      <c r="AD613" s="41"/>
      <c r="AE613" s="41"/>
      <c r="AF613" s="41"/>
      <c r="AG613" s="41"/>
    </row>
    <row r="614" ht="21.0" customHeight="1">
      <c r="A614" s="1"/>
      <c r="B614" s="40"/>
      <c r="C614" s="41"/>
      <c r="D614" s="42"/>
      <c r="E614" s="43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6"/>
      <c r="R614" s="46"/>
      <c r="S614" s="46"/>
      <c r="T614" s="41"/>
      <c r="U614" s="47"/>
      <c r="V614" s="47"/>
      <c r="W614" s="47"/>
      <c r="X614" s="47"/>
      <c r="Y614" s="47"/>
      <c r="Z614" s="47"/>
      <c r="AA614" s="47"/>
      <c r="AB614" s="47"/>
      <c r="AC614" s="41"/>
      <c r="AD614" s="41"/>
      <c r="AE614" s="41"/>
      <c r="AF614" s="41"/>
      <c r="AG614" s="41"/>
    </row>
    <row r="615" ht="21.0" customHeight="1">
      <c r="A615" s="1"/>
      <c r="B615" s="40"/>
      <c r="C615" s="41"/>
      <c r="D615" s="42"/>
      <c r="E615" s="43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6"/>
      <c r="R615" s="46"/>
      <c r="S615" s="46"/>
      <c r="T615" s="41"/>
      <c r="U615" s="47"/>
      <c r="V615" s="47"/>
      <c r="W615" s="47"/>
      <c r="X615" s="47"/>
      <c r="Y615" s="47"/>
      <c r="Z615" s="47"/>
      <c r="AA615" s="47"/>
      <c r="AB615" s="47"/>
      <c r="AC615" s="41"/>
      <c r="AD615" s="41"/>
      <c r="AE615" s="41"/>
      <c r="AF615" s="41"/>
      <c r="AG615" s="41"/>
    </row>
    <row r="616" ht="21.0" customHeight="1">
      <c r="A616" s="1"/>
      <c r="B616" s="40"/>
      <c r="C616" s="41"/>
      <c r="D616" s="42"/>
      <c r="E616" s="43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6"/>
      <c r="R616" s="46"/>
      <c r="S616" s="46"/>
      <c r="T616" s="41"/>
      <c r="U616" s="47"/>
      <c r="V616" s="47"/>
      <c r="W616" s="47"/>
      <c r="X616" s="47"/>
      <c r="Y616" s="47"/>
      <c r="Z616" s="47"/>
      <c r="AA616" s="47"/>
      <c r="AB616" s="47"/>
      <c r="AC616" s="41"/>
      <c r="AD616" s="41"/>
      <c r="AE616" s="41"/>
      <c r="AF616" s="41"/>
      <c r="AG616" s="41"/>
    </row>
    <row r="617" ht="21.0" customHeight="1">
      <c r="A617" s="1"/>
      <c r="B617" s="40"/>
      <c r="C617" s="41"/>
      <c r="D617" s="42"/>
      <c r="E617" s="43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6"/>
      <c r="R617" s="46"/>
      <c r="S617" s="46"/>
      <c r="T617" s="41"/>
      <c r="U617" s="47"/>
      <c r="V617" s="47"/>
      <c r="W617" s="47"/>
      <c r="X617" s="47"/>
      <c r="Y617" s="47"/>
      <c r="Z617" s="47"/>
      <c r="AA617" s="47"/>
      <c r="AB617" s="47"/>
      <c r="AC617" s="41"/>
      <c r="AD617" s="41"/>
      <c r="AE617" s="41"/>
      <c r="AF617" s="41"/>
      <c r="AG617" s="41"/>
    </row>
    <row r="618" ht="21.0" customHeight="1">
      <c r="A618" s="1"/>
      <c r="B618" s="40"/>
      <c r="C618" s="41"/>
      <c r="D618" s="42"/>
      <c r="E618" s="43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6"/>
      <c r="R618" s="46"/>
      <c r="S618" s="46"/>
      <c r="T618" s="41"/>
      <c r="U618" s="47"/>
      <c r="V618" s="47"/>
      <c r="W618" s="47"/>
      <c r="X618" s="47"/>
      <c r="Y618" s="47"/>
      <c r="Z618" s="47"/>
      <c r="AA618" s="47"/>
      <c r="AB618" s="47"/>
      <c r="AC618" s="41"/>
      <c r="AD618" s="41"/>
      <c r="AE618" s="41"/>
      <c r="AF618" s="41"/>
      <c r="AG618" s="41"/>
    </row>
    <row r="619" ht="21.0" customHeight="1">
      <c r="A619" s="1"/>
      <c r="B619" s="40"/>
      <c r="C619" s="41"/>
      <c r="D619" s="42"/>
      <c r="E619" s="43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6"/>
      <c r="R619" s="46"/>
      <c r="S619" s="46"/>
      <c r="T619" s="41"/>
      <c r="U619" s="47"/>
      <c r="V619" s="47"/>
      <c r="W619" s="47"/>
      <c r="X619" s="47"/>
      <c r="Y619" s="47"/>
      <c r="Z619" s="47"/>
      <c r="AA619" s="47"/>
      <c r="AB619" s="47"/>
      <c r="AC619" s="41"/>
      <c r="AD619" s="41"/>
      <c r="AE619" s="41"/>
      <c r="AF619" s="41"/>
      <c r="AG619" s="41"/>
    </row>
    <row r="620" ht="21.0" customHeight="1">
      <c r="A620" s="1"/>
      <c r="B620" s="40"/>
      <c r="C620" s="41"/>
      <c r="D620" s="42"/>
      <c r="E620" s="43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6"/>
      <c r="R620" s="46"/>
      <c r="S620" s="46"/>
      <c r="T620" s="41"/>
      <c r="U620" s="47"/>
      <c r="V620" s="47"/>
      <c r="W620" s="47"/>
      <c r="X620" s="47"/>
      <c r="Y620" s="47"/>
      <c r="Z620" s="47"/>
      <c r="AA620" s="47"/>
      <c r="AB620" s="47"/>
      <c r="AC620" s="41"/>
      <c r="AD620" s="41"/>
      <c r="AE620" s="41"/>
      <c r="AF620" s="41"/>
      <c r="AG620" s="41"/>
    </row>
    <row r="621" ht="21.0" customHeight="1">
      <c r="A621" s="1"/>
      <c r="B621" s="40"/>
      <c r="C621" s="41"/>
      <c r="D621" s="42"/>
      <c r="E621" s="43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6"/>
      <c r="R621" s="46"/>
      <c r="S621" s="46"/>
      <c r="T621" s="41"/>
      <c r="U621" s="47"/>
      <c r="V621" s="47"/>
      <c r="W621" s="47"/>
      <c r="X621" s="47"/>
      <c r="Y621" s="47"/>
      <c r="Z621" s="47"/>
      <c r="AA621" s="47"/>
      <c r="AB621" s="47"/>
      <c r="AC621" s="41"/>
      <c r="AD621" s="41"/>
      <c r="AE621" s="41"/>
      <c r="AF621" s="41"/>
      <c r="AG621" s="41"/>
    </row>
    <row r="622" ht="21.0" customHeight="1">
      <c r="A622" s="1"/>
      <c r="B622" s="40"/>
      <c r="C622" s="41"/>
      <c r="D622" s="42"/>
      <c r="E622" s="43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6"/>
      <c r="R622" s="46"/>
      <c r="S622" s="46"/>
      <c r="T622" s="41"/>
      <c r="U622" s="47"/>
      <c r="V622" s="47"/>
      <c r="W622" s="47"/>
      <c r="X622" s="47"/>
      <c r="Y622" s="47"/>
      <c r="Z622" s="47"/>
      <c r="AA622" s="47"/>
      <c r="AB622" s="47"/>
      <c r="AC622" s="41"/>
      <c r="AD622" s="41"/>
      <c r="AE622" s="41"/>
      <c r="AF622" s="41"/>
      <c r="AG622" s="41"/>
    </row>
    <row r="623" ht="21.0" customHeight="1">
      <c r="A623" s="1"/>
      <c r="B623" s="40"/>
      <c r="C623" s="41"/>
      <c r="D623" s="42"/>
      <c r="E623" s="43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6"/>
      <c r="R623" s="46"/>
      <c r="S623" s="46"/>
      <c r="T623" s="41"/>
      <c r="U623" s="47"/>
      <c r="V623" s="47"/>
      <c r="W623" s="47"/>
      <c r="X623" s="47"/>
      <c r="Y623" s="47"/>
      <c r="Z623" s="47"/>
      <c r="AA623" s="47"/>
      <c r="AB623" s="47"/>
      <c r="AC623" s="41"/>
      <c r="AD623" s="41"/>
      <c r="AE623" s="41"/>
      <c r="AF623" s="41"/>
      <c r="AG623" s="41"/>
    </row>
    <row r="624" ht="21.0" customHeight="1">
      <c r="A624" s="1"/>
      <c r="B624" s="40"/>
      <c r="C624" s="41"/>
      <c r="D624" s="42"/>
      <c r="E624" s="43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6"/>
      <c r="R624" s="46"/>
      <c r="S624" s="46"/>
      <c r="T624" s="41"/>
      <c r="U624" s="47"/>
      <c r="V624" s="47"/>
      <c r="W624" s="47"/>
      <c r="X624" s="47"/>
      <c r="Y624" s="47"/>
      <c r="Z624" s="47"/>
      <c r="AA624" s="47"/>
      <c r="AB624" s="47"/>
      <c r="AC624" s="41"/>
      <c r="AD624" s="41"/>
      <c r="AE624" s="41"/>
      <c r="AF624" s="41"/>
      <c r="AG624" s="41"/>
    </row>
    <row r="625" ht="21.0" customHeight="1">
      <c r="A625" s="1"/>
      <c r="B625" s="40"/>
      <c r="C625" s="41"/>
      <c r="D625" s="42"/>
      <c r="E625" s="43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6"/>
      <c r="R625" s="46"/>
      <c r="S625" s="46"/>
      <c r="T625" s="41"/>
      <c r="U625" s="47"/>
      <c r="V625" s="47"/>
      <c r="W625" s="47"/>
      <c r="X625" s="47"/>
      <c r="Y625" s="47"/>
      <c r="Z625" s="47"/>
      <c r="AA625" s="47"/>
      <c r="AB625" s="47"/>
      <c r="AC625" s="41"/>
      <c r="AD625" s="41"/>
      <c r="AE625" s="41"/>
      <c r="AF625" s="41"/>
      <c r="AG625" s="41"/>
    </row>
    <row r="626" ht="21.0" customHeight="1">
      <c r="A626" s="1"/>
      <c r="B626" s="40"/>
      <c r="C626" s="41"/>
      <c r="D626" s="42"/>
      <c r="E626" s="43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6"/>
      <c r="R626" s="46"/>
      <c r="S626" s="46"/>
      <c r="T626" s="41"/>
      <c r="U626" s="47"/>
      <c r="V626" s="47"/>
      <c r="W626" s="47"/>
      <c r="X626" s="47"/>
      <c r="Y626" s="47"/>
      <c r="Z626" s="47"/>
      <c r="AA626" s="47"/>
      <c r="AB626" s="47"/>
      <c r="AC626" s="41"/>
      <c r="AD626" s="41"/>
      <c r="AE626" s="41"/>
      <c r="AF626" s="41"/>
      <c r="AG626" s="41"/>
    </row>
    <row r="627" ht="21.0" customHeight="1">
      <c r="A627" s="1"/>
      <c r="B627" s="40"/>
      <c r="C627" s="41"/>
      <c r="D627" s="42"/>
      <c r="E627" s="43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6"/>
      <c r="R627" s="46"/>
      <c r="S627" s="46"/>
      <c r="T627" s="41"/>
      <c r="U627" s="47"/>
      <c r="V627" s="47"/>
      <c r="W627" s="47"/>
      <c r="X627" s="47"/>
      <c r="Y627" s="47"/>
      <c r="Z627" s="47"/>
      <c r="AA627" s="47"/>
      <c r="AB627" s="47"/>
      <c r="AC627" s="41"/>
      <c r="AD627" s="41"/>
      <c r="AE627" s="41"/>
      <c r="AF627" s="41"/>
      <c r="AG627" s="41"/>
    </row>
    <row r="628" ht="21.0" customHeight="1">
      <c r="A628" s="1"/>
      <c r="B628" s="40"/>
      <c r="C628" s="41"/>
      <c r="D628" s="42"/>
      <c r="E628" s="43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6"/>
      <c r="R628" s="46"/>
      <c r="S628" s="46"/>
      <c r="T628" s="41"/>
      <c r="U628" s="47"/>
      <c r="V628" s="47"/>
      <c r="W628" s="47"/>
      <c r="X628" s="47"/>
      <c r="Y628" s="47"/>
      <c r="Z628" s="47"/>
      <c r="AA628" s="47"/>
      <c r="AB628" s="47"/>
      <c r="AC628" s="41"/>
      <c r="AD628" s="41"/>
      <c r="AE628" s="41"/>
      <c r="AF628" s="41"/>
      <c r="AG628" s="41"/>
    </row>
    <row r="629" ht="21.0" customHeight="1">
      <c r="A629" s="1"/>
      <c r="B629" s="40"/>
      <c r="C629" s="41"/>
      <c r="D629" s="42"/>
      <c r="E629" s="43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6"/>
      <c r="R629" s="46"/>
      <c r="S629" s="46"/>
      <c r="T629" s="41"/>
      <c r="U629" s="47"/>
      <c r="V629" s="47"/>
      <c r="W629" s="47"/>
      <c r="X629" s="47"/>
      <c r="Y629" s="47"/>
      <c r="Z629" s="47"/>
      <c r="AA629" s="47"/>
      <c r="AB629" s="47"/>
      <c r="AC629" s="41"/>
      <c r="AD629" s="41"/>
      <c r="AE629" s="41"/>
      <c r="AF629" s="41"/>
      <c r="AG629" s="41"/>
    </row>
    <row r="630" ht="21.0" customHeight="1">
      <c r="A630" s="1"/>
      <c r="B630" s="40"/>
      <c r="C630" s="41"/>
      <c r="D630" s="42"/>
      <c r="E630" s="43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6"/>
      <c r="R630" s="46"/>
      <c r="S630" s="46"/>
      <c r="T630" s="41"/>
      <c r="U630" s="47"/>
      <c r="V630" s="47"/>
      <c r="W630" s="47"/>
      <c r="X630" s="47"/>
      <c r="Y630" s="47"/>
      <c r="Z630" s="47"/>
      <c r="AA630" s="47"/>
      <c r="AB630" s="47"/>
      <c r="AC630" s="41"/>
      <c r="AD630" s="41"/>
      <c r="AE630" s="41"/>
      <c r="AF630" s="41"/>
      <c r="AG630" s="41"/>
    </row>
    <row r="631" ht="21.0" customHeight="1">
      <c r="A631" s="1"/>
      <c r="B631" s="40"/>
      <c r="C631" s="41"/>
      <c r="D631" s="42"/>
      <c r="E631" s="43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6"/>
      <c r="R631" s="46"/>
      <c r="S631" s="46"/>
      <c r="T631" s="41"/>
      <c r="U631" s="47"/>
      <c r="V631" s="47"/>
      <c r="W631" s="47"/>
      <c r="X631" s="47"/>
      <c r="Y631" s="47"/>
      <c r="Z631" s="47"/>
      <c r="AA631" s="47"/>
      <c r="AB631" s="47"/>
      <c r="AC631" s="41"/>
      <c r="AD631" s="41"/>
      <c r="AE631" s="41"/>
      <c r="AF631" s="41"/>
      <c r="AG631" s="41"/>
    </row>
    <row r="632" ht="21.0" customHeight="1">
      <c r="A632" s="1"/>
      <c r="B632" s="40"/>
      <c r="C632" s="41"/>
      <c r="D632" s="42"/>
      <c r="E632" s="43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6"/>
      <c r="R632" s="46"/>
      <c r="S632" s="46"/>
      <c r="T632" s="41"/>
      <c r="U632" s="47"/>
      <c r="V632" s="47"/>
      <c r="W632" s="47"/>
      <c r="X632" s="47"/>
      <c r="Y632" s="47"/>
      <c r="Z632" s="47"/>
      <c r="AA632" s="47"/>
      <c r="AB632" s="47"/>
      <c r="AC632" s="41"/>
      <c r="AD632" s="41"/>
      <c r="AE632" s="41"/>
      <c r="AF632" s="41"/>
      <c r="AG632" s="41"/>
    </row>
    <row r="633" ht="21.0" customHeight="1">
      <c r="A633" s="1"/>
      <c r="B633" s="40"/>
      <c r="C633" s="41"/>
      <c r="D633" s="42"/>
      <c r="E633" s="43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6"/>
      <c r="R633" s="46"/>
      <c r="S633" s="46"/>
      <c r="T633" s="41"/>
      <c r="U633" s="47"/>
      <c r="V633" s="47"/>
      <c r="W633" s="47"/>
      <c r="X633" s="47"/>
      <c r="Y633" s="47"/>
      <c r="Z633" s="47"/>
      <c r="AA633" s="47"/>
      <c r="AB633" s="47"/>
      <c r="AC633" s="41"/>
      <c r="AD633" s="41"/>
      <c r="AE633" s="41"/>
      <c r="AF633" s="41"/>
      <c r="AG633" s="41"/>
    </row>
    <row r="634" ht="21.0" customHeight="1">
      <c r="A634" s="1"/>
      <c r="B634" s="40"/>
      <c r="C634" s="41"/>
      <c r="D634" s="42"/>
      <c r="E634" s="43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6"/>
      <c r="R634" s="46"/>
      <c r="S634" s="46"/>
      <c r="T634" s="41"/>
      <c r="U634" s="47"/>
      <c r="V634" s="47"/>
      <c r="W634" s="47"/>
      <c r="X634" s="47"/>
      <c r="Y634" s="47"/>
      <c r="Z634" s="47"/>
      <c r="AA634" s="47"/>
      <c r="AB634" s="47"/>
      <c r="AC634" s="41"/>
      <c r="AD634" s="41"/>
      <c r="AE634" s="41"/>
      <c r="AF634" s="41"/>
      <c r="AG634" s="41"/>
    </row>
    <row r="635" ht="21.0" customHeight="1">
      <c r="A635" s="1"/>
      <c r="B635" s="40"/>
      <c r="C635" s="41"/>
      <c r="D635" s="42"/>
      <c r="E635" s="43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6"/>
      <c r="R635" s="46"/>
      <c r="S635" s="46"/>
      <c r="T635" s="41"/>
      <c r="U635" s="47"/>
      <c r="V635" s="47"/>
      <c r="W635" s="47"/>
      <c r="X635" s="47"/>
      <c r="Y635" s="47"/>
      <c r="Z635" s="47"/>
      <c r="AA635" s="47"/>
      <c r="AB635" s="47"/>
      <c r="AC635" s="41"/>
      <c r="AD635" s="41"/>
      <c r="AE635" s="41"/>
      <c r="AF635" s="41"/>
      <c r="AG635" s="41"/>
    </row>
    <row r="636" ht="21.0" customHeight="1">
      <c r="A636" s="1"/>
      <c r="B636" s="40"/>
      <c r="C636" s="41"/>
      <c r="D636" s="42"/>
      <c r="E636" s="43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6"/>
      <c r="R636" s="46"/>
      <c r="S636" s="46"/>
      <c r="T636" s="41"/>
      <c r="U636" s="47"/>
      <c r="V636" s="47"/>
      <c r="W636" s="47"/>
      <c r="X636" s="47"/>
      <c r="Y636" s="47"/>
      <c r="Z636" s="47"/>
      <c r="AA636" s="47"/>
      <c r="AB636" s="47"/>
      <c r="AC636" s="41"/>
      <c r="AD636" s="41"/>
      <c r="AE636" s="41"/>
      <c r="AF636" s="41"/>
      <c r="AG636" s="41"/>
    </row>
    <row r="637" ht="21.0" customHeight="1">
      <c r="A637" s="1"/>
      <c r="B637" s="40"/>
      <c r="C637" s="41"/>
      <c r="D637" s="42"/>
      <c r="E637" s="43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6"/>
      <c r="R637" s="46"/>
      <c r="S637" s="46"/>
      <c r="T637" s="41"/>
      <c r="U637" s="47"/>
      <c r="V637" s="47"/>
      <c r="W637" s="47"/>
      <c r="X637" s="47"/>
      <c r="Y637" s="47"/>
      <c r="Z637" s="47"/>
      <c r="AA637" s="47"/>
      <c r="AB637" s="47"/>
      <c r="AC637" s="41"/>
      <c r="AD637" s="41"/>
      <c r="AE637" s="41"/>
      <c r="AF637" s="41"/>
      <c r="AG637" s="41"/>
    </row>
    <row r="638" ht="21.0" customHeight="1">
      <c r="A638" s="1"/>
      <c r="B638" s="40"/>
      <c r="C638" s="41"/>
      <c r="D638" s="42"/>
      <c r="E638" s="43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6"/>
      <c r="R638" s="46"/>
      <c r="S638" s="46"/>
      <c r="T638" s="41"/>
      <c r="U638" s="47"/>
      <c r="V638" s="47"/>
      <c r="W638" s="47"/>
      <c r="X638" s="47"/>
      <c r="Y638" s="47"/>
      <c r="Z638" s="47"/>
      <c r="AA638" s="47"/>
      <c r="AB638" s="47"/>
      <c r="AC638" s="41"/>
      <c r="AD638" s="41"/>
      <c r="AE638" s="41"/>
      <c r="AF638" s="41"/>
      <c r="AG638" s="41"/>
    </row>
    <row r="639" ht="21.0" customHeight="1">
      <c r="A639" s="1"/>
      <c r="B639" s="40"/>
      <c r="C639" s="41"/>
      <c r="D639" s="42"/>
      <c r="E639" s="43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6"/>
      <c r="R639" s="46"/>
      <c r="S639" s="46"/>
      <c r="T639" s="41"/>
      <c r="U639" s="47"/>
      <c r="V639" s="47"/>
      <c r="W639" s="47"/>
      <c r="X639" s="47"/>
      <c r="Y639" s="47"/>
      <c r="Z639" s="47"/>
      <c r="AA639" s="47"/>
      <c r="AB639" s="47"/>
      <c r="AC639" s="41"/>
      <c r="AD639" s="41"/>
      <c r="AE639" s="41"/>
      <c r="AF639" s="41"/>
      <c r="AG639" s="41"/>
    </row>
    <row r="640" ht="21.0" customHeight="1">
      <c r="A640" s="1"/>
      <c r="B640" s="40"/>
      <c r="C640" s="41"/>
      <c r="D640" s="42"/>
      <c r="E640" s="43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6"/>
      <c r="R640" s="46"/>
      <c r="S640" s="46"/>
      <c r="T640" s="41"/>
      <c r="U640" s="47"/>
      <c r="V640" s="47"/>
      <c r="W640" s="47"/>
      <c r="X640" s="47"/>
      <c r="Y640" s="47"/>
      <c r="Z640" s="47"/>
      <c r="AA640" s="47"/>
      <c r="AB640" s="47"/>
      <c r="AC640" s="41"/>
      <c r="AD640" s="41"/>
      <c r="AE640" s="41"/>
      <c r="AF640" s="41"/>
      <c r="AG640" s="41"/>
    </row>
    <row r="641" ht="21.0" customHeight="1">
      <c r="A641" s="1"/>
      <c r="B641" s="40"/>
      <c r="C641" s="41"/>
      <c r="D641" s="42"/>
      <c r="E641" s="43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6"/>
      <c r="R641" s="46"/>
      <c r="S641" s="46"/>
      <c r="T641" s="41"/>
      <c r="U641" s="47"/>
      <c r="V641" s="47"/>
      <c r="W641" s="47"/>
      <c r="X641" s="47"/>
      <c r="Y641" s="47"/>
      <c r="Z641" s="47"/>
      <c r="AA641" s="47"/>
      <c r="AB641" s="47"/>
      <c r="AC641" s="41"/>
      <c r="AD641" s="41"/>
      <c r="AE641" s="41"/>
      <c r="AF641" s="41"/>
      <c r="AG641" s="41"/>
    </row>
    <row r="642" ht="21.0" customHeight="1">
      <c r="A642" s="1"/>
      <c r="B642" s="40"/>
      <c r="C642" s="41"/>
      <c r="D642" s="42"/>
      <c r="E642" s="43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6"/>
      <c r="R642" s="46"/>
      <c r="S642" s="46"/>
      <c r="T642" s="41"/>
      <c r="U642" s="47"/>
      <c r="V642" s="47"/>
      <c r="W642" s="47"/>
      <c r="X642" s="47"/>
      <c r="Y642" s="47"/>
      <c r="Z642" s="47"/>
      <c r="AA642" s="47"/>
      <c r="AB642" s="47"/>
      <c r="AC642" s="41"/>
      <c r="AD642" s="41"/>
      <c r="AE642" s="41"/>
      <c r="AF642" s="41"/>
      <c r="AG642" s="41"/>
    </row>
    <row r="643" ht="21.0" customHeight="1">
      <c r="A643" s="1"/>
      <c r="B643" s="40"/>
      <c r="C643" s="41"/>
      <c r="D643" s="42"/>
      <c r="E643" s="43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6"/>
      <c r="R643" s="46"/>
      <c r="S643" s="46"/>
      <c r="T643" s="41"/>
      <c r="U643" s="47"/>
      <c r="V643" s="47"/>
      <c r="W643" s="47"/>
      <c r="X643" s="47"/>
      <c r="Y643" s="47"/>
      <c r="Z643" s="47"/>
      <c r="AA643" s="47"/>
      <c r="AB643" s="47"/>
      <c r="AC643" s="41"/>
      <c r="AD643" s="41"/>
      <c r="AE643" s="41"/>
      <c r="AF643" s="41"/>
      <c r="AG643" s="41"/>
    </row>
    <row r="644" ht="21.0" customHeight="1">
      <c r="A644" s="1"/>
      <c r="B644" s="40"/>
      <c r="C644" s="41"/>
      <c r="D644" s="42"/>
      <c r="E644" s="43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6"/>
      <c r="R644" s="46"/>
      <c r="S644" s="46"/>
      <c r="T644" s="41"/>
      <c r="U644" s="47"/>
      <c r="V644" s="47"/>
      <c r="W644" s="47"/>
      <c r="X644" s="47"/>
      <c r="Y644" s="47"/>
      <c r="Z644" s="47"/>
      <c r="AA644" s="47"/>
      <c r="AB644" s="47"/>
      <c r="AC644" s="41"/>
      <c r="AD644" s="41"/>
      <c r="AE644" s="41"/>
      <c r="AF644" s="41"/>
      <c r="AG644" s="41"/>
    </row>
    <row r="645" ht="21.0" customHeight="1">
      <c r="A645" s="1"/>
      <c r="B645" s="40"/>
      <c r="C645" s="41"/>
      <c r="D645" s="42"/>
      <c r="E645" s="43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6"/>
      <c r="R645" s="46"/>
      <c r="S645" s="46"/>
      <c r="T645" s="41"/>
      <c r="U645" s="47"/>
      <c r="V645" s="47"/>
      <c r="W645" s="47"/>
      <c r="X645" s="47"/>
      <c r="Y645" s="47"/>
      <c r="Z645" s="47"/>
      <c r="AA645" s="47"/>
      <c r="AB645" s="47"/>
      <c r="AC645" s="41"/>
      <c r="AD645" s="41"/>
      <c r="AE645" s="41"/>
      <c r="AF645" s="41"/>
      <c r="AG645" s="41"/>
    </row>
    <row r="646" ht="21.0" customHeight="1">
      <c r="A646" s="1"/>
      <c r="B646" s="40"/>
      <c r="C646" s="41"/>
      <c r="D646" s="42"/>
      <c r="E646" s="43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6"/>
      <c r="R646" s="46"/>
      <c r="S646" s="46"/>
      <c r="T646" s="41"/>
      <c r="U646" s="47"/>
      <c r="V646" s="47"/>
      <c r="W646" s="47"/>
      <c r="X646" s="47"/>
      <c r="Y646" s="47"/>
      <c r="Z646" s="47"/>
      <c r="AA646" s="47"/>
      <c r="AB646" s="47"/>
      <c r="AC646" s="41"/>
      <c r="AD646" s="41"/>
      <c r="AE646" s="41"/>
      <c r="AF646" s="41"/>
      <c r="AG646" s="41"/>
    </row>
    <row r="647" ht="21.0" customHeight="1">
      <c r="A647" s="1"/>
      <c r="B647" s="40"/>
      <c r="C647" s="41"/>
      <c r="D647" s="42"/>
      <c r="E647" s="43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6"/>
      <c r="R647" s="46"/>
      <c r="S647" s="46"/>
      <c r="T647" s="41"/>
      <c r="U647" s="47"/>
      <c r="V647" s="47"/>
      <c r="W647" s="47"/>
      <c r="X647" s="47"/>
      <c r="Y647" s="47"/>
      <c r="Z647" s="47"/>
      <c r="AA647" s="47"/>
      <c r="AB647" s="47"/>
      <c r="AC647" s="41"/>
      <c r="AD647" s="41"/>
      <c r="AE647" s="41"/>
      <c r="AF647" s="41"/>
      <c r="AG647" s="41"/>
    </row>
    <row r="648" ht="21.0" customHeight="1">
      <c r="A648" s="1"/>
      <c r="B648" s="40"/>
      <c r="C648" s="41"/>
      <c r="D648" s="42"/>
      <c r="E648" s="43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6"/>
      <c r="R648" s="46"/>
      <c r="S648" s="46"/>
      <c r="T648" s="41"/>
      <c r="U648" s="47"/>
      <c r="V648" s="47"/>
      <c r="W648" s="47"/>
      <c r="X648" s="47"/>
      <c r="Y648" s="47"/>
      <c r="Z648" s="47"/>
      <c r="AA648" s="47"/>
      <c r="AB648" s="47"/>
      <c r="AC648" s="41"/>
      <c r="AD648" s="41"/>
      <c r="AE648" s="41"/>
      <c r="AF648" s="41"/>
      <c r="AG648" s="41"/>
    </row>
    <row r="649" ht="21.0" customHeight="1">
      <c r="A649" s="1"/>
      <c r="B649" s="40"/>
      <c r="C649" s="41"/>
      <c r="D649" s="42"/>
      <c r="E649" s="43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6"/>
      <c r="R649" s="46"/>
      <c r="S649" s="46"/>
      <c r="T649" s="41"/>
      <c r="U649" s="47"/>
      <c r="V649" s="47"/>
      <c r="W649" s="47"/>
      <c r="X649" s="47"/>
      <c r="Y649" s="47"/>
      <c r="Z649" s="47"/>
      <c r="AA649" s="47"/>
      <c r="AB649" s="47"/>
      <c r="AC649" s="41"/>
      <c r="AD649" s="41"/>
      <c r="AE649" s="41"/>
      <c r="AF649" s="41"/>
      <c r="AG649" s="41"/>
    </row>
    <row r="650" ht="21.0" customHeight="1">
      <c r="A650" s="1"/>
      <c r="B650" s="40"/>
      <c r="C650" s="41"/>
      <c r="D650" s="42"/>
      <c r="E650" s="43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6"/>
      <c r="R650" s="46"/>
      <c r="S650" s="46"/>
      <c r="T650" s="41"/>
      <c r="U650" s="47"/>
      <c r="V650" s="47"/>
      <c r="W650" s="47"/>
      <c r="X650" s="47"/>
      <c r="Y650" s="47"/>
      <c r="Z650" s="47"/>
      <c r="AA650" s="47"/>
      <c r="AB650" s="47"/>
      <c r="AC650" s="41"/>
      <c r="AD650" s="41"/>
      <c r="AE650" s="41"/>
      <c r="AF650" s="41"/>
      <c r="AG650" s="41"/>
    </row>
    <row r="651" ht="21.0" customHeight="1">
      <c r="A651" s="1"/>
      <c r="B651" s="40"/>
      <c r="C651" s="41"/>
      <c r="D651" s="42"/>
      <c r="E651" s="43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6"/>
      <c r="R651" s="46"/>
      <c r="S651" s="46"/>
      <c r="T651" s="41"/>
      <c r="U651" s="47"/>
      <c r="V651" s="47"/>
      <c r="W651" s="47"/>
      <c r="X651" s="47"/>
      <c r="Y651" s="47"/>
      <c r="Z651" s="47"/>
      <c r="AA651" s="47"/>
      <c r="AB651" s="47"/>
      <c r="AC651" s="41"/>
      <c r="AD651" s="41"/>
      <c r="AE651" s="41"/>
      <c r="AF651" s="41"/>
      <c r="AG651" s="41"/>
    </row>
    <row r="652" ht="21.0" customHeight="1">
      <c r="A652" s="1"/>
      <c r="B652" s="40"/>
      <c r="C652" s="41"/>
      <c r="D652" s="42"/>
      <c r="E652" s="43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6"/>
      <c r="R652" s="46"/>
      <c r="S652" s="46"/>
      <c r="T652" s="41"/>
      <c r="U652" s="47"/>
      <c r="V652" s="47"/>
      <c r="W652" s="47"/>
      <c r="X652" s="47"/>
      <c r="Y652" s="47"/>
      <c r="Z652" s="47"/>
      <c r="AA652" s="47"/>
      <c r="AB652" s="47"/>
      <c r="AC652" s="41"/>
      <c r="AD652" s="41"/>
      <c r="AE652" s="41"/>
      <c r="AF652" s="41"/>
      <c r="AG652" s="41"/>
    </row>
    <row r="653" ht="21.0" customHeight="1">
      <c r="A653" s="1"/>
      <c r="B653" s="40"/>
      <c r="C653" s="41"/>
      <c r="D653" s="42"/>
      <c r="E653" s="43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6"/>
      <c r="R653" s="46"/>
      <c r="S653" s="46"/>
      <c r="T653" s="41"/>
      <c r="U653" s="47"/>
      <c r="V653" s="47"/>
      <c r="W653" s="47"/>
      <c r="X653" s="47"/>
      <c r="Y653" s="47"/>
      <c r="Z653" s="47"/>
      <c r="AA653" s="47"/>
      <c r="AB653" s="47"/>
      <c r="AC653" s="41"/>
      <c r="AD653" s="41"/>
      <c r="AE653" s="41"/>
      <c r="AF653" s="41"/>
      <c r="AG653" s="41"/>
    </row>
    <row r="654" ht="21.0" customHeight="1">
      <c r="A654" s="1"/>
      <c r="B654" s="40"/>
      <c r="C654" s="41"/>
      <c r="D654" s="42"/>
      <c r="E654" s="43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6"/>
      <c r="R654" s="46"/>
      <c r="S654" s="46"/>
      <c r="T654" s="41"/>
      <c r="U654" s="47"/>
      <c r="V654" s="47"/>
      <c r="W654" s="47"/>
      <c r="X654" s="47"/>
      <c r="Y654" s="47"/>
      <c r="Z654" s="47"/>
      <c r="AA654" s="47"/>
      <c r="AB654" s="47"/>
      <c r="AC654" s="41"/>
      <c r="AD654" s="41"/>
      <c r="AE654" s="41"/>
      <c r="AF654" s="41"/>
      <c r="AG654" s="41"/>
    </row>
    <row r="655" ht="21.0" customHeight="1">
      <c r="A655" s="1"/>
      <c r="B655" s="40"/>
      <c r="C655" s="41"/>
      <c r="D655" s="42"/>
      <c r="E655" s="43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6"/>
      <c r="R655" s="46"/>
      <c r="S655" s="46"/>
      <c r="T655" s="41"/>
      <c r="U655" s="47"/>
      <c r="V655" s="47"/>
      <c r="W655" s="47"/>
      <c r="X655" s="47"/>
      <c r="Y655" s="47"/>
      <c r="Z655" s="47"/>
      <c r="AA655" s="47"/>
      <c r="AB655" s="47"/>
      <c r="AC655" s="41"/>
      <c r="AD655" s="41"/>
      <c r="AE655" s="41"/>
      <c r="AF655" s="41"/>
      <c r="AG655" s="41"/>
    </row>
    <row r="656" ht="21.0" customHeight="1">
      <c r="A656" s="1"/>
      <c r="B656" s="40"/>
      <c r="C656" s="41"/>
      <c r="D656" s="42"/>
      <c r="E656" s="43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6"/>
      <c r="R656" s="46"/>
      <c r="S656" s="46"/>
      <c r="T656" s="41"/>
      <c r="U656" s="47"/>
      <c r="V656" s="47"/>
      <c r="W656" s="47"/>
      <c r="X656" s="47"/>
      <c r="Y656" s="47"/>
      <c r="Z656" s="47"/>
      <c r="AA656" s="47"/>
      <c r="AB656" s="47"/>
      <c r="AC656" s="41"/>
      <c r="AD656" s="41"/>
      <c r="AE656" s="41"/>
      <c r="AF656" s="41"/>
      <c r="AG656" s="41"/>
    </row>
    <row r="657" ht="21.0" customHeight="1">
      <c r="A657" s="1"/>
      <c r="B657" s="40"/>
      <c r="C657" s="41"/>
      <c r="D657" s="42"/>
      <c r="E657" s="43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6"/>
      <c r="R657" s="46"/>
      <c r="S657" s="46"/>
      <c r="T657" s="41"/>
      <c r="U657" s="47"/>
      <c r="V657" s="47"/>
      <c r="W657" s="47"/>
      <c r="X657" s="47"/>
      <c r="Y657" s="47"/>
      <c r="Z657" s="47"/>
      <c r="AA657" s="47"/>
      <c r="AB657" s="47"/>
      <c r="AC657" s="41"/>
      <c r="AD657" s="41"/>
      <c r="AE657" s="41"/>
      <c r="AF657" s="41"/>
      <c r="AG657" s="41"/>
    </row>
    <row r="658" ht="21.0" customHeight="1">
      <c r="A658" s="1"/>
      <c r="B658" s="40"/>
      <c r="C658" s="41"/>
      <c r="D658" s="42"/>
      <c r="E658" s="43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6"/>
      <c r="R658" s="46"/>
      <c r="S658" s="46"/>
      <c r="T658" s="41"/>
      <c r="U658" s="47"/>
      <c r="V658" s="47"/>
      <c r="W658" s="47"/>
      <c r="X658" s="47"/>
      <c r="Y658" s="47"/>
      <c r="Z658" s="47"/>
      <c r="AA658" s="47"/>
      <c r="AB658" s="47"/>
      <c r="AC658" s="41"/>
      <c r="AD658" s="41"/>
      <c r="AE658" s="41"/>
      <c r="AF658" s="41"/>
      <c r="AG658" s="41"/>
    </row>
    <row r="659" ht="21.0" customHeight="1">
      <c r="A659" s="1"/>
      <c r="B659" s="40"/>
      <c r="C659" s="41"/>
      <c r="D659" s="42"/>
      <c r="E659" s="43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6"/>
      <c r="R659" s="46"/>
      <c r="S659" s="46"/>
      <c r="T659" s="41"/>
      <c r="U659" s="47"/>
      <c r="V659" s="47"/>
      <c r="W659" s="47"/>
      <c r="X659" s="47"/>
      <c r="Y659" s="47"/>
      <c r="Z659" s="47"/>
      <c r="AA659" s="47"/>
      <c r="AB659" s="47"/>
      <c r="AC659" s="41"/>
      <c r="AD659" s="41"/>
      <c r="AE659" s="41"/>
      <c r="AF659" s="41"/>
      <c r="AG659" s="41"/>
    </row>
    <row r="660" ht="21.0" customHeight="1">
      <c r="A660" s="1"/>
      <c r="B660" s="40"/>
      <c r="C660" s="41"/>
      <c r="D660" s="42"/>
      <c r="E660" s="43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6"/>
      <c r="R660" s="46"/>
      <c r="S660" s="46"/>
      <c r="T660" s="41"/>
      <c r="U660" s="47"/>
      <c r="V660" s="47"/>
      <c r="W660" s="47"/>
      <c r="X660" s="47"/>
      <c r="Y660" s="47"/>
      <c r="Z660" s="47"/>
      <c r="AA660" s="47"/>
      <c r="AB660" s="47"/>
      <c r="AC660" s="41"/>
      <c r="AD660" s="41"/>
      <c r="AE660" s="41"/>
      <c r="AF660" s="41"/>
      <c r="AG660" s="41"/>
    </row>
    <row r="661" ht="21.0" customHeight="1">
      <c r="A661" s="1"/>
      <c r="B661" s="40"/>
      <c r="C661" s="41"/>
      <c r="D661" s="42"/>
      <c r="E661" s="43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6"/>
      <c r="R661" s="46"/>
      <c r="S661" s="46"/>
      <c r="T661" s="41"/>
      <c r="U661" s="47"/>
      <c r="V661" s="47"/>
      <c r="W661" s="47"/>
      <c r="X661" s="47"/>
      <c r="Y661" s="47"/>
      <c r="Z661" s="47"/>
      <c r="AA661" s="47"/>
      <c r="AB661" s="47"/>
      <c r="AC661" s="41"/>
      <c r="AD661" s="41"/>
      <c r="AE661" s="41"/>
      <c r="AF661" s="41"/>
      <c r="AG661" s="41"/>
    </row>
    <row r="662" ht="21.0" customHeight="1">
      <c r="A662" s="1"/>
      <c r="B662" s="40"/>
      <c r="C662" s="41"/>
      <c r="D662" s="42"/>
      <c r="E662" s="43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6"/>
      <c r="R662" s="46"/>
      <c r="S662" s="46"/>
      <c r="T662" s="41"/>
      <c r="U662" s="47"/>
      <c r="V662" s="47"/>
      <c r="W662" s="47"/>
      <c r="X662" s="47"/>
      <c r="Y662" s="47"/>
      <c r="Z662" s="47"/>
      <c r="AA662" s="47"/>
      <c r="AB662" s="47"/>
      <c r="AC662" s="41"/>
      <c r="AD662" s="41"/>
      <c r="AE662" s="41"/>
      <c r="AF662" s="41"/>
      <c r="AG662" s="41"/>
    </row>
    <row r="663" ht="21.0" customHeight="1">
      <c r="A663" s="1"/>
      <c r="B663" s="40"/>
      <c r="C663" s="41"/>
      <c r="D663" s="42"/>
      <c r="E663" s="43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6"/>
      <c r="R663" s="46"/>
      <c r="S663" s="46"/>
      <c r="T663" s="41"/>
      <c r="U663" s="47"/>
      <c r="V663" s="47"/>
      <c r="W663" s="47"/>
      <c r="X663" s="47"/>
      <c r="Y663" s="47"/>
      <c r="Z663" s="47"/>
      <c r="AA663" s="47"/>
      <c r="AB663" s="47"/>
      <c r="AC663" s="41"/>
      <c r="AD663" s="41"/>
      <c r="AE663" s="41"/>
      <c r="AF663" s="41"/>
      <c r="AG663" s="41"/>
    </row>
    <row r="664" ht="21.0" customHeight="1">
      <c r="A664" s="1"/>
      <c r="B664" s="40"/>
      <c r="C664" s="41"/>
      <c r="D664" s="42"/>
      <c r="E664" s="43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6"/>
      <c r="R664" s="46"/>
      <c r="S664" s="46"/>
      <c r="T664" s="41"/>
      <c r="U664" s="47"/>
      <c r="V664" s="47"/>
      <c r="W664" s="47"/>
      <c r="X664" s="47"/>
      <c r="Y664" s="47"/>
      <c r="Z664" s="47"/>
      <c r="AA664" s="47"/>
      <c r="AB664" s="47"/>
      <c r="AC664" s="41"/>
      <c r="AD664" s="41"/>
      <c r="AE664" s="41"/>
      <c r="AF664" s="41"/>
      <c r="AG664" s="41"/>
    </row>
    <row r="665" ht="21.0" customHeight="1">
      <c r="A665" s="1"/>
      <c r="B665" s="40"/>
      <c r="C665" s="41"/>
      <c r="D665" s="42"/>
      <c r="E665" s="43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6"/>
      <c r="R665" s="46"/>
      <c r="S665" s="46"/>
      <c r="T665" s="41"/>
      <c r="U665" s="47"/>
      <c r="V665" s="47"/>
      <c r="W665" s="47"/>
      <c r="X665" s="47"/>
      <c r="Y665" s="47"/>
      <c r="Z665" s="47"/>
      <c r="AA665" s="47"/>
      <c r="AB665" s="47"/>
      <c r="AC665" s="41"/>
      <c r="AD665" s="41"/>
      <c r="AE665" s="41"/>
      <c r="AF665" s="41"/>
      <c r="AG665" s="41"/>
    </row>
    <row r="666" ht="21.0" customHeight="1">
      <c r="A666" s="1"/>
      <c r="B666" s="40"/>
      <c r="C666" s="41"/>
      <c r="D666" s="42"/>
      <c r="E666" s="43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6"/>
      <c r="R666" s="46"/>
      <c r="S666" s="46"/>
      <c r="T666" s="41"/>
      <c r="U666" s="47"/>
      <c r="V666" s="47"/>
      <c r="W666" s="47"/>
      <c r="X666" s="47"/>
      <c r="Y666" s="47"/>
      <c r="Z666" s="47"/>
      <c r="AA666" s="47"/>
      <c r="AB666" s="47"/>
      <c r="AC666" s="41"/>
      <c r="AD666" s="41"/>
      <c r="AE666" s="41"/>
      <c r="AF666" s="41"/>
      <c r="AG666" s="41"/>
    </row>
    <row r="667" ht="21.0" customHeight="1">
      <c r="A667" s="1"/>
      <c r="B667" s="40"/>
      <c r="C667" s="41"/>
      <c r="D667" s="42"/>
      <c r="E667" s="43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6"/>
      <c r="R667" s="46"/>
      <c r="S667" s="46"/>
      <c r="T667" s="41"/>
      <c r="U667" s="47"/>
      <c r="V667" s="47"/>
      <c r="W667" s="47"/>
      <c r="X667" s="47"/>
      <c r="Y667" s="47"/>
      <c r="Z667" s="47"/>
      <c r="AA667" s="47"/>
      <c r="AB667" s="47"/>
      <c r="AC667" s="41"/>
      <c r="AD667" s="41"/>
      <c r="AE667" s="41"/>
      <c r="AF667" s="41"/>
      <c r="AG667" s="41"/>
    </row>
    <row r="668" ht="21.0" customHeight="1">
      <c r="A668" s="1"/>
      <c r="B668" s="40"/>
      <c r="C668" s="41"/>
      <c r="D668" s="42"/>
      <c r="E668" s="43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6"/>
      <c r="R668" s="46"/>
      <c r="S668" s="46"/>
      <c r="T668" s="41"/>
      <c r="U668" s="47"/>
      <c r="V668" s="47"/>
      <c r="W668" s="47"/>
      <c r="X668" s="47"/>
      <c r="Y668" s="47"/>
      <c r="Z668" s="47"/>
      <c r="AA668" s="47"/>
      <c r="AB668" s="47"/>
      <c r="AC668" s="41"/>
      <c r="AD668" s="41"/>
      <c r="AE668" s="41"/>
      <c r="AF668" s="41"/>
      <c r="AG668" s="41"/>
    </row>
    <row r="669" ht="21.0" customHeight="1">
      <c r="A669" s="1"/>
      <c r="B669" s="40"/>
      <c r="C669" s="41"/>
      <c r="D669" s="42"/>
      <c r="E669" s="43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6"/>
      <c r="R669" s="46"/>
      <c r="S669" s="46"/>
      <c r="T669" s="41"/>
      <c r="U669" s="47"/>
      <c r="V669" s="47"/>
      <c r="W669" s="47"/>
      <c r="X669" s="47"/>
      <c r="Y669" s="47"/>
      <c r="Z669" s="47"/>
      <c r="AA669" s="47"/>
      <c r="AB669" s="47"/>
      <c r="AC669" s="41"/>
      <c r="AD669" s="41"/>
      <c r="AE669" s="41"/>
      <c r="AF669" s="41"/>
      <c r="AG669" s="41"/>
    </row>
    <row r="670" ht="21.0" customHeight="1">
      <c r="A670" s="1"/>
      <c r="B670" s="40"/>
      <c r="C670" s="41"/>
      <c r="D670" s="42"/>
      <c r="E670" s="43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6"/>
      <c r="R670" s="46"/>
      <c r="S670" s="46"/>
      <c r="T670" s="41"/>
      <c r="U670" s="47"/>
      <c r="V670" s="47"/>
      <c r="W670" s="47"/>
      <c r="X670" s="47"/>
      <c r="Y670" s="47"/>
      <c r="Z670" s="47"/>
      <c r="AA670" s="47"/>
      <c r="AB670" s="47"/>
      <c r="AC670" s="41"/>
      <c r="AD670" s="41"/>
      <c r="AE670" s="41"/>
      <c r="AF670" s="41"/>
      <c r="AG670" s="41"/>
    </row>
    <row r="671" ht="21.0" customHeight="1">
      <c r="A671" s="1"/>
      <c r="B671" s="40"/>
      <c r="C671" s="41"/>
      <c r="D671" s="42"/>
      <c r="E671" s="43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6"/>
      <c r="R671" s="46"/>
      <c r="S671" s="46"/>
      <c r="T671" s="41"/>
      <c r="U671" s="47"/>
      <c r="V671" s="47"/>
      <c r="W671" s="47"/>
      <c r="X671" s="47"/>
      <c r="Y671" s="47"/>
      <c r="Z671" s="47"/>
      <c r="AA671" s="47"/>
      <c r="AB671" s="47"/>
      <c r="AC671" s="41"/>
      <c r="AD671" s="41"/>
      <c r="AE671" s="41"/>
      <c r="AF671" s="41"/>
      <c r="AG671" s="41"/>
    </row>
    <row r="672" ht="21.0" customHeight="1">
      <c r="A672" s="1"/>
      <c r="B672" s="40"/>
      <c r="C672" s="41"/>
      <c r="D672" s="42"/>
      <c r="E672" s="43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6"/>
      <c r="R672" s="46"/>
      <c r="S672" s="46"/>
      <c r="T672" s="41"/>
      <c r="U672" s="47"/>
      <c r="V672" s="47"/>
      <c r="W672" s="47"/>
      <c r="X672" s="47"/>
      <c r="Y672" s="47"/>
      <c r="Z672" s="47"/>
      <c r="AA672" s="47"/>
      <c r="AB672" s="47"/>
      <c r="AC672" s="41"/>
      <c r="AD672" s="41"/>
      <c r="AE672" s="41"/>
      <c r="AF672" s="41"/>
      <c r="AG672" s="41"/>
    </row>
    <row r="673" ht="21.0" customHeight="1">
      <c r="A673" s="1"/>
      <c r="B673" s="40"/>
      <c r="C673" s="41"/>
      <c r="D673" s="42"/>
      <c r="E673" s="43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6"/>
      <c r="R673" s="46"/>
      <c r="S673" s="46"/>
      <c r="T673" s="41"/>
      <c r="U673" s="47"/>
      <c r="V673" s="47"/>
      <c r="W673" s="47"/>
      <c r="X673" s="47"/>
      <c r="Y673" s="47"/>
      <c r="Z673" s="47"/>
      <c r="AA673" s="47"/>
      <c r="AB673" s="47"/>
      <c r="AC673" s="41"/>
      <c r="AD673" s="41"/>
      <c r="AE673" s="41"/>
      <c r="AF673" s="41"/>
      <c r="AG673" s="41"/>
    </row>
    <row r="674" ht="21.0" customHeight="1">
      <c r="A674" s="1"/>
      <c r="B674" s="40"/>
      <c r="C674" s="41"/>
      <c r="D674" s="42"/>
      <c r="E674" s="43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6"/>
      <c r="R674" s="46"/>
      <c r="S674" s="46"/>
      <c r="T674" s="41"/>
      <c r="U674" s="47"/>
      <c r="V674" s="47"/>
      <c r="W674" s="47"/>
      <c r="X674" s="47"/>
      <c r="Y674" s="47"/>
      <c r="Z674" s="47"/>
      <c r="AA674" s="47"/>
      <c r="AB674" s="47"/>
      <c r="AC674" s="41"/>
      <c r="AD674" s="41"/>
      <c r="AE674" s="41"/>
      <c r="AF674" s="41"/>
      <c r="AG674" s="41"/>
    </row>
    <row r="675" ht="21.0" customHeight="1">
      <c r="A675" s="1"/>
      <c r="B675" s="40"/>
      <c r="C675" s="41"/>
      <c r="D675" s="42"/>
      <c r="E675" s="43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6"/>
      <c r="R675" s="46"/>
      <c r="S675" s="46"/>
      <c r="T675" s="41"/>
      <c r="U675" s="47"/>
      <c r="V675" s="47"/>
      <c r="W675" s="47"/>
      <c r="X675" s="47"/>
      <c r="Y675" s="47"/>
      <c r="Z675" s="47"/>
      <c r="AA675" s="47"/>
      <c r="AB675" s="47"/>
      <c r="AC675" s="41"/>
      <c r="AD675" s="41"/>
      <c r="AE675" s="41"/>
      <c r="AF675" s="41"/>
      <c r="AG675" s="41"/>
    </row>
    <row r="676" ht="21.0" customHeight="1">
      <c r="A676" s="1"/>
      <c r="B676" s="40"/>
      <c r="C676" s="41"/>
      <c r="D676" s="42"/>
      <c r="E676" s="43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6"/>
      <c r="R676" s="46"/>
      <c r="S676" s="46"/>
      <c r="T676" s="41"/>
      <c r="U676" s="47"/>
      <c r="V676" s="47"/>
      <c r="W676" s="47"/>
      <c r="X676" s="47"/>
      <c r="Y676" s="47"/>
      <c r="Z676" s="47"/>
      <c r="AA676" s="47"/>
      <c r="AB676" s="47"/>
      <c r="AC676" s="41"/>
      <c r="AD676" s="41"/>
      <c r="AE676" s="41"/>
      <c r="AF676" s="41"/>
      <c r="AG676" s="41"/>
    </row>
    <row r="677" ht="21.0" customHeight="1">
      <c r="A677" s="1"/>
      <c r="B677" s="40"/>
      <c r="C677" s="41"/>
      <c r="D677" s="42"/>
      <c r="E677" s="43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6"/>
      <c r="R677" s="46"/>
      <c r="S677" s="46"/>
      <c r="T677" s="41"/>
      <c r="U677" s="47"/>
      <c r="V677" s="47"/>
      <c r="W677" s="47"/>
      <c r="X677" s="47"/>
      <c r="Y677" s="47"/>
      <c r="Z677" s="47"/>
      <c r="AA677" s="47"/>
      <c r="AB677" s="47"/>
      <c r="AC677" s="41"/>
      <c r="AD677" s="41"/>
      <c r="AE677" s="41"/>
      <c r="AF677" s="41"/>
      <c r="AG677" s="41"/>
    </row>
    <row r="678" ht="21.0" customHeight="1">
      <c r="A678" s="1"/>
      <c r="B678" s="40"/>
      <c r="C678" s="41"/>
      <c r="D678" s="42"/>
      <c r="E678" s="43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6"/>
      <c r="R678" s="46"/>
      <c r="S678" s="46"/>
      <c r="T678" s="41"/>
      <c r="U678" s="47"/>
      <c r="V678" s="47"/>
      <c r="W678" s="47"/>
      <c r="X678" s="47"/>
      <c r="Y678" s="47"/>
      <c r="Z678" s="47"/>
      <c r="AA678" s="47"/>
      <c r="AB678" s="47"/>
      <c r="AC678" s="41"/>
      <c r="AD678" s="41"/>
      <c r="AE678" s="41"/>
      <c r="AF678" s="41"/>
      <c r="AG678" s="41"/>
    </row>
    <row r="679" ht="21.0" customHeight="1">
      <c r="A679" s="1"/>
      <c r="B679" s="40"/>
      <c r="C679" s="41"/>
      <c r="D679" s="42"/>
      <c r="E679" s="43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6"/>
      <c r="R679" s="46"/>
      <c r="S679" s="46"/>
      <c r="T679" s="41"/>
      <c r="U679" s="47"/>
      <c r="V679" s="47"/>
      <c r="W679" s="47"/>
      <c r="X679" s="47"/>
      <c r="Y679" s="47"/>
      <c r="Z679" s="47"/>
      <c r="AA679" s="47"/>
      <c r="AB679" s="47"/>
      <c r="AC679" s="41"/>
      <c r="AD679" s="41"/>
      <c r="AE679" s="41"/>
      <c r="AF679" s="41"/>
      <c r="AG679" s="41"/>
    </row>
    <row r="680" ht="21.0" customHeight="1">
      <c r="A680" s="1"/>
      <c r="B680" s="40"/>
      <c r="C680" s="41"/>
      <c r="D680" s="42"/>
      <c r="E680" s="43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6"/>
      <c r="R680" s="46"/>
      <c r="S680" s="46"/>
      <c r="T680" s="41"/>
      <c r="U680" s="47"/>
      <c r="V680" s="47"/>
      <c r="W680" s="47"/>
      <c r="X680" s="47"/>
      <c r="Y680" s="47"/>
      <c r="Z680" s="47"/>
      <c r="AA680" s="47"/>
      <c r="AB680" s="47"/>
      <c r="AC680" s="41"/>
      <c r="AD680" s="41"/>
      <c r="AE680" s="41"/>
      <c r="AF680" s="41"/>
      <c r="AG680" s="41"/>
    </row>
    <row r="681" ht="21.0" customHeight="1">
      <c r="A681" s="1"/>
      <c r="B681" s="40"/>
      <c r="C681" s="41"/>
      <c r="D681" s="42"/>
      <c r="E681" s="43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6"/>
      <c r="R681" s="46"/>
      <c r="S681" s="46"/>
      <c r="T681" s="41"/>
      <c r="U681" s="47"/>
      <c r="V681" s="47"/>
      <c r="W681" s="47"/>
      <c r="X681" s="47"/>
      <c r="Y681" s="47"/>
      <c r="Z681" s="47"/>
      <c r="AA681" s="47"/>
      <c r="AB681" s="47"/>
      <c r="AC681" s="41"/>
      <c r="AD681" s="41"/>
      <c r="AE681" s="41"/>
      <c r="AF681" s="41"/>
      <c r="AG681" s="41"/>
    </row>
    <row r="682" ht="21.0" customHeight="1">
      <c r="A682" s="1"/>
      <c r="B682" s="40"/>
      <c r="C682" s="41"/>
      <c r="D682" s="42"/>
      <c r="E682" s="43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6"/>
      <c r="R682" s="46"/>
      <c r="S682" s="46"/>
      <c r="T682" s="41"/>
      <c r="U682" s="47"/>
      <c r="V682" s="47"/>
      <c r="W682" s="47"/>
      <c r="X682" s="47"/>
      <c r="Y682" s="47"/>
      <c r="Z682" s="47"/>
      <c r="AA682" s="47"/>
      <c r="AB682" s="47"/>
      <c r="AC682" s="41"/>
      <c r="AD682" s="41"/>
      <c r="AE682" s="41"/>
      <c r="AF682" s="41"/>
      <c r="AG682" s="41"/>
    </row>
    <row r="683" ht="21.0" customHeight="1">
      <c r="A683" s="1"/>
      <c r="B683" s="40"/>
      <c r="C683" s="41"/>
      <c r="D683" s="42"/>
      <c r="E683" s="43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6"/>
      <c r="R683" s="46"/>
      <c r="S683" s="46"/>
      <c r="T683" s="41"/>
      <c r="U683" s="47"/>
      <c r="V683" s="47"/>
      <c r="W683" s="47"/>
      <c r="X683" s="47"/>
      <c r="Y683" s="47"/>
      <c r="Z683" s="47"/>
      <c r="AA683" s="47"/>
      <c r="AB683" s="47"/>
      <c r="AC683" s="41"/>
      <c r="AD683" s="41"/>
      <c r="AE683" s="41"/>
      <c r="AF683" s="41"/>
      <c r="AG683" s="41"/>
    </row>
    <row r="684" ht="21.0" customHeight="1">
      <c r="A684" s="1"/>
      <c r="B684" s="40"/>
      <c r="C684" s="41"/>
      <c r="D684" s="42"/>
      <c r="E684" s="43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6"/>
      <c r="R684" s="46"/>
      <c r="S684" s="46"/>
      <c r="T684" s="41"/>
      <c r="U684" s="47"/>
      <c r="V684" s="47"/>
      <c r="W684" s="47"/>
      <c r="X684" s="47"/>
      <c r="Y684" s="47"/>
      <c r="Z684" s="47"/>
      <c r="AA684" s="47"/>
      <c r="AB684" s="47"/>
      <c r="AC684" s="41"/>
      <c r="AD684" s="41"/>
      <c r="AE684" s="41"/>
      <c r="AF684" s="41"/>
      <c r="AG684" s="41"/>
    </row>
    <row r="685" ht="21.0" customHeight="1">
      <c r="A685" s="1"/>
      <c r="B685" s="40"/>
      <c r="C685" s="41"/>
      <c r="D685" s="42"/>
      <c r="E685" s="43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6"/>
      <c r="R685" s="46"/>
      <c r="S685" s="46"/>
      <c r="T685" s="41"/>
      <c r="U685" s="47"/>
      <c r="V685" s="47"/>
      <c r="W685" s="47"/>
      <c r="X685" s="47"/>
      <c r="Y685" s="47"/>
      <c r="Z685" s="47"/>
      <c r="AA685" s="47"/>
      <c r="AB685" s="47"/>
      <c r="AC685" s="41"/>
      <c r="AD685" s="41"/>
      <c r="AE685" s="41"/>
      <c r="AF685" s="41"/>
      <c r="AG685" s="41"/>
    </row>
    <row r="686" ht="21.0" customHeight="1">
      <c r="A686" s="1"/>
      <c r="B686" s="40"/>
      <c r="C686" s="41"/>
      <c r="D686" s="42"/>
      <c r="E686" s="43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6"/>
      <c r="R686" s="46"/>
      <c r="S686" s="46"/>
      <c r="T686" s="41"/>
      <c r="U686" s="47"/>
      <c r="V686" s="47"/>
      <c r="W686" s="47"/>
      <c r="X686" s="47"/>
      <c r="Y686" s="47"/>
      <c r="Z686" s="47"/>
      <c r="AA686" s="47"/>
      <c r="AB686" s="47"/>
      <c r="AC686" s="41"/>
      <c r="AD686" s="41"/>
      <c r="AE686" s="41"/>
      <c r="AF686" s="41"/>
      <c r="AG686" s="41"/>
    </row>
    <row r="687" ht="21.0" customHeight="1">
      <c r="A687" s="1"/>
      <c r="B687" s="40"/>
      <c r="C687" s="41"/>
      <c r="D687" s="42"/>
      <c r="E687" s="43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6"/>
      <c r="R687" s="46"/>
      <c r="S687" s="46"/>
      <c r="T687" s="41"/>
      <c r="U687" s="47"/>
      <c r="V687" s="47"/>
      <c r="W687" s="47"/>
      <c r="X687" s="47"/>
      <c r="Y687" s="47"/>
      <c r="Z687" s="47"/>
      <c r="AA687" s="47"/>
      <c r="AB687" s="47"/>
      <c r="AC687" s="41"/>
      <c r="AD687" s="41"/>
      <c r="AE687" s="41"/>
      <c r="AF687" s="41"/>
      <c r="AG687" s="41"/>
    </row>
    <row r="688" ht="21.0" customHeight="1">
      <c r="A688" s="1"/>
      <c r="B688" s="40"/>
      <c r="C688" s="41"/>
      <c r="D688" s="42"/>
      <c r="E688" s="43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6"/>
      <c r="R688" s="46"/>
      <c r="S688" s="46"/>
      <c r="T688" s="41"/>
      <c r="U688" s="47"/>
      <c r="V688" s="47"/>
      <c r="W688" s="47"/>
      <c r="X688" s="47"/>
      <c r="Y688" s="47"/>
      <c r="Z688" s="47"/>
      <c r="AA688" s="47"/>
      <c r="AB688" s="47"/>
      <c r="AC688" s="41"/>
      <c r="AD688" s="41"/>
      <c r="AE688" s="41"/>
      <c r="AF688" s="41"/>
      <c r="AG688" s="41"/>
    </row>
    <row r="689" ht="21.0" customHeight="1">
      <c r="A689" s="1"/>
      <c r="B689" s="40"/>
      <c r="C689" s="41"/>
      <c r="D689" s="42"/>
      <c r="E689" s="43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6"/>
      <c r="R689" s="46"/>
      <c r="S689" s="46"/>
      <c r="T689" s="41"/>
      <c r="U689" s="47"/>
      <c r="V689" s="47"/>
      <c r="W689" s="47"/>
      <c r="X689" s="47"/>
      <c r="Y689" s="47"/>
      <c r="Z689" s="47"/>
      <c r="AA689" s="47"/>
      <c r="AB689" s="47"/>
      <c r="AC689" s="41"/>
      <c r="AD689" s="41"/>
      <c r="AE689" s="41"/>
      <c r="AF689" s="41"/>
      <c r="AG689" s="41"/>
    </row>
    <row r="690" ht="21.0" customHeight="1">
      <c r="A690" s="1"/>
      <c r="B690" s="40"/>
      <c r="C690" s="41"/>
      <c r="D690" s="42"/>
      <c r="E690" s="43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6"/>
      <c r="R690" s="46"/>
      <c r="S690" s="46"/>
      <c r="T690" s="41"/>
      <c r="U690" s="47"/>
      <c r="V690" s="47"/>
      <c r="W690" s="47"/>
      <c r="X690" s="47"/>
      <c r="Y690" s="47"/>
      <c r="Z690" s="47"/>
      <c r="AA690" s="47"/>
      <c r="AB690" s="47"/>
      <c r="AC690" s="41"/>
      <c r="AD690" s="41"/>
      <c r="AE690" s="41"/>
      <c r="AF690" s="41"/>
      <c r="AG690" s="41"/>
    </row>
    <row r="691" ht="21.0" customHeight="1">
      <c r="A691" s="1"/>
      <c r="B691" s="40"/>
      <c r="C691" s="41"/>
      <c r="D691" s="42"/>
      <c r="E691" s="43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6"/>
      <c r="R691" s="46"/>
      <c r="S691" s="46"/>
      <c r="T691" s="41"/>
      <c r="U691" s="47"/>
      <c r="V691" s="47"/>
      <c r="W691" s="47"/>
      <c r="X691" s="47"/>
      <c r="Y691" s="47"/>
      <c r="Z691" s="47"/>
      <c r="AA691" s="47"/>
      <c r="AB691" s="47"/>
      <c r="AC691" s="41"/>
      <c r="AD691" s="41"/>
      <c r="AE691" s="41"/>
      <c r="AF691" s="41"/>
      <c r="AG691" s="41"/>
    </row>
    <row r="692" ht="21.0" customHeight="1">
      <c r="A692" s="1"/>
      <c r="B692" s="40"/>
      <c r="C692" s="41"/>
      <c r="D692" s="42"/>
      <c r="E692" s="43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6"/>
      <c r="R692" s="46"/>
      <c r="S692" s="46"/>
      <c r="T692" s="41"/>
      <c r="U692" s="47"/>
      <c r="V692" s="47"/>
      <c r="W692" s="47"/>
      <c r="X692" s="47"/>
      <c r="Y692" s="47"/>
      <c r="Z692" s="47"/>
      <c r="AA692" s="47"/>
      <c r="AB692" s="47"/>
      <c r="AC692" s="41"/>
      <c r="AD692" s="41"/>
      <c r="AE692" s="41"/>
      <c r="AF692" s="41"/>
      <c r="AG692" s="41"/>
    </row>
    <row r="693" ht="21.0" customHeight="1">
      <c r="A693" s="1"/>
      <c r="B693" s="40"/>
      <c r="C693" s="41"/>
      <c r="D693" s="42"/>
      <c r="E693" s="43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6"/>
      <c r="R693" s="46"/>
      <c r="S693" s="46"/>
      <c r="T693" s="41"/>
      <c r="U693" s="47"/>
      <c r="V693" s="47"/>
      <c r="W693" s="47"/>
      <c r="X693" s="47"/>
      <c r="Y693" s="47"/>
      <c r="Z693" s="47"/>
      <c r="AA693" s="47"/>
      <c r="AB693" s="47"/>
      <c r="AC693" s="41"/>
      <c r="AD693" s="41"/>
      <c r="AE693" s="41"/>
      <c r="AF693" s="41"/>
      <c r="AG693" s="41"/>
    </row>
    <row r="694" ht="21.0" customHeight="1">
      <c r="A694" s="1"/>
      <c r="B694" s="40"/>
      <c r="C694" s="41"/>
      <c r="D694" s="42"/>
      <c r="E694" s="43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6"/>
      <c r="R694" s="46"/>
      <c r="S694" s="46"/>
      <c r="T694" s="41"/>
      <c r="U694" s="47"/>
      <c r="V694" s="47"/>
      <c r="W694" s="47"/>
      <c r="X694" s="47"/>
      <c r="Y694" s="47"/>
      <c r="Z694" s="47"/>
      <c r="AA694" s="47"/>
      <c r="AB694" s="47"/>
      <c r="AC694" s="41"/>
      <c r="AD694" s="41"/>
      <c r="AE694" s="41"/>
      <c r="AF694" s="41"/>
      <c r="AG694" s="41"/>
    </row>
    <row r="695" ht="21.0" customHeight="1">
      <c r="A695" s="1"/>
      <c r="B695" s="40"/>
      <c r="C695" s="41"/>
      <c r="D695" s="42"/>
      <c r="E695" s="43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6"/>
      <c r="R695" s="46"/>
      <c r="S695" s="46"/>
      <c r="T695" s="41"/>
      <c r="U695" s="47"/>
      <c r="V695" s="47"/>
      <c r="W695" s="47"/>
      <c r="X695" s="47"/>
      <c r="Y695" s="47"/>
      <c r="Z695" s="47"/>
      <c r="AA695" s="47"/>
      <c r="AB695" s="47"/>
      <c r="AC695" s="41"/>
      <c r="AD695" s="41"/>
      <c r="AE695" s="41"/>
      <c r="AF695" s="41"/>
      <c r="AG695" s="41"/>
    </row>
    <row r="696" ht="21.0" customHeight="1">
      <c r="A696" s="1"/>
      <c r="B696" s="40"/>
      <c r="C696" s="41"/>
      <c r="D696" s="42"/>
      <c r="E696" s="43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6"/>
      <c r="R696" s="46"/>
      <c r="S696" s="46"/>
      <c r="T696" s="41"/>
      <c r="U696" s="47"/>
      <c r="V696" s="47"/>
      <c r="W696" s="47"/>
      <c r="X696" s="47"/>
      <c r="Y696" s="47"/>
      <c r="Z696" s="47"/>
      <c r="AA696" s="47"/>
      <c r="AB696" s="47"/>
      <c r="AC696" s="41"/>
      <c r="AD696" s="41"/>
      <c r="AE696" s="41"/>
      <c r="AF696" s="41"/>
      <c r="AG696" s="41"/>
    </row>
    <row r="697" ht="21.0" customHeight="1">
      <c r="A697" s="1"/>
      <c r="B697" s="40"/>
      <c r="C697" s="41"/>
      <c r="D697" s="42"/>
      <c r="E697" s="43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6"/>
      <c r="R697" s="46"/>
      <c r="S697" s="46"/>
      <c r="T697" s="41"/>
      <c r="U697" s="47"/>
      <c r="V697" s="47"/>
      <c r="W697" s="47"/>
      <c r="X697" s="47"/>
      <c r="Y697" s="47"/>
      <c r="Z697" s="47"/>
      <c r="AA697" s="47"/>
      <c r="AB697" s="47"/>
      <c r="AC697" s="41"/>
      <c r="AD697" s="41"/>
      <c r="AE697" s="41"/>
      <c r="AF697" s="41"/>
      <c r="AG697" s="41"/>
    </row>
    <row r="698" ht="21.0" customHeight="1">
      <c r="A698" s="1"/>
      <c r="B698" s="40"/>
      <c r="C698" s="41"/>
      <c r="D698" s="42"/>
      <c r="E698" s="43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6"/>
      <c r="R698" s="46"/>
      <c r="S698" s="46"/>
      <c r="T698" s="41"/>
      <c r="U698" s="47"/>
      <c r="V698" s="47"/>
      <c r="W698" s="47"/>
      <c r="X698" s="47"/>
      <c r="Y698" s="47"/>
      <c r="Z698" s="47"/>
      <c r="AA698" s="47"/>
      <c r="AB698" s="47"/>
      <c r="AC698" s="41"/>
      <c r="AD698" s="41"/>
      <c r="AE698" s="41"/>
      <c r="AF698" s="41"/>
      <c r="AG698" s="41"/>
    </row>
    <row r="699" ht="21.0" customHeight="1">
      <c r="A699" s="1"/>
      <c r="B699" s="40"/>
      <c r="C699" s="41"/>
      <c r="D699" s="42"/>
      <c r="E699" s="43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6"/>
      <c r="R699" s="46"/>
      <c r="S699" s="46"/>
      <c r="T699" s="41"/>
      <c r="U699" s="47"/>
      <c r="V699" s="47"/>
      <c r="W699" s="47"/>
      <c r="X699" s="47"/>
      <c r="Y699" s="47"/>
      <c r="Z699" s="47"/>
      <c r="AA699" s="47"/>
      <c r="AB699" s="47"/>
      <c r="AC699" s="41"/>
      <c r="AD699" s="41"/>
      <c r="AE699" s="41"/>
      <c r="AF699" s="41"/>
      <c r="AG699" s="41"/>
    </row>
    <row r="700" ht="21.0" customHeight="1">
      <c r="A700" s="1"/>
      <c r="B700" s="40"/>
      <c r="C700" s="41"/>
      <c r="D700" s="42"/>
      <c r="E700" s="43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6"/>
      <c r="R700" s="46"/>
      <c r="S700" s="46"/>
      <c r="T700" s="41"/>
      <c r="U700" s="47"/>
      <c r="V700" s="47"/>
      <c r="W700" s="47"/>
      <c r="X700" s="47"/>
      <c r="Y700" s="47"/>
      <c r="Z700" s="47"/>
      <c r="AA700" s="47"/>
      <c r="AB700" s="47"/>
      <c r="AC700" s="41"/>
      <c r="AD700" s="41"/>
      <c r="AE700" s="41"/>
      <c r="AF700" s="41"/>
      <c r="AG700" s="41"/>
    </row>
    <row r="701" ht="21.0" customHeight="1">
      <c r="A701" s="1"/>
      <c r="B701" s="40"/>
      <c r="C701" s="41"/>
      <c r="D701" s="42"/>
      <c r="E701" s="43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6"/>
      <c r="R701" s="46"/>
      <c r="S701" s="46"/>
      <c r="T701" s="41"/>
      <c r="U701" s="47"/>
      <c r="V701" s="47"/>
      <c r="W701" s="47"/>
      <c r="X701" s="47"/>
      <c r="Y701" s="47"/>
      <c r="Z701" s="47"/>
      <c r="AA701" s="47"/>
      <c r="AB701" s="47"/>
      <c r="AC701" s="41"/>
      <c r="AD701" s="41"/>
      <c r="AE701" s="41"/>
      <c r="AF701" s="41"/>
      <c r="AG701" s="41"/>
    </row>
    <row r="702" ht="21.0" customHeight="1">
      <c r="A702" s="1"/>
      <c r="B702" s="40"/>
      <c r="C702" s="41"/>
      <c r="D702" s="42"/>
      <c r="E702" s="43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6"/>
      <c r="R702" s="46"/>
      <c r="S702" s="46"/>
      <c r="T702" s="41"/>
      <c r="U702" s="47"/>
      <c r="V702" s="47"/>
      <c r="W702" s="47"/>
      <c r="X702" s="47"/>
      <c r="Y702" s="47"/>
      <c r="Z702" s="47"/>
      <c r="AA702" s="47"/>
      <c r="AB702" s="47"/>
      <c r="AC702" s="41"/>
      <c r="AD702" s="41"/>
      <c r="AE702" s="41"/>
      <c r="AF702" s="41"/>
      <c r="AG702" s="41"/>
    </row>
    <row r="703" ht="21.0" customHeight="1">
      <c r="A703" s="1"/>
      <c r="B703" s="40"/>
      <c r="C703" s="41"/>
      <c r="D703" s="42"/>
      <c r="E703" s="43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6"/>
      <c r="R703" s="46"/>
      <c r="S703" s="46"/>
      <c r="T703" s="41"/>
      <c r="U703" s="47"/>
      <c r="V703" s="47"/>
      <c r="W703" s="47"/>
      <c r="X703" s="47"/>
      <c r="Y703" s="47"/>
      <c r="Z703" s="47"/>
      <c r="AA703" s="47"/>
      <c r="AB703" s="47"/>
      <c r="AC703" s="41"/>
      <c r="AD703" s="41"/>
      <c r="AE703" s="41"/>
      <c r="AF703" s="41"/>
      <c r="AG703" s="41"/>
    </row>
    <row r="704" ht="21.0" customHeight="1">
      <c r="A704" s="1"/>
      <c r="B704" s="40"/>
      <c r="C704" s="41"/>
      <c r="D704" s="42"/>
      <c r="E704" s="43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6"/>
      <c r="R704" s="46"/>
      <c r="S704" s="46"/>
      <c r="T704" s="41"/>
      <c r="U704" s="47"/>
      <c r="V704" s="47"/>
      <c r="W704" s="47"/>
      <c r="X704" s="47"/>
      <c r="Y704" s="47"/>
      <c r="Z704" s="47"/>
      <c r="AA704" s="47"/>
      <c r="AB704" s="47"/>
      <c r="AC704" s="41"/>
      <c r="AD704" s="41"/>
      <c r="AE704" s="41"/>
      <c r="AF704" s="41"/>
      <c r="AG704" s="41"/>
    </row>
    <row r="705" ht="21.0" customHeight="1">
      <c r="A705" s="1"/>
      <c r="B705" s="40"/>
      <c r="C705" s="41"/>
      <c r="D705" s="42"/>
      <c r="E705" s="43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6"/>
      <c r="R705" s="46"/>
      <c r="S705" s="46"/>
      <c r="T705" s="41"/>
      <c r="U705" s="47"/>
      <c r="V705" s="47"/>
      <c r="W705" s="47"/>
      <c r="X705" s="47"/>
      <c r="Y705" s="47"/>
      <c r="Z705" s="47"/>
      <c r="AA705" s="47"/>
      <c r="AB705" s="47"/>
      <c r="AC705" s="41"/>
      <c r="AD705" s="41"/>
      <c r="AE705" s="41"/>
      <c r="AF705" s="41"/>
      <c r="AG705" s="41"/>
    </row>
    <row r="706" ht="21.0" customHeight="1">
      <c r="A706" s="1"/>
      <c r="B706" s="40"/>
      <c r="C706" s="41"/>
      <c r="D706" s="42"/>
      <c r="E706" s="43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6"/>
      <c r="R706" s="46"/>
      <c r="S706" s="46"/>
      <c r="T706" s="41"/>
      <c r="U706" s="47"/>
      <c r="V706" s="47"/>
      <c r="W706" s="47"/>
      <c r="X706" s="47"/>
      <c r="Y706" s="47"/>
      <c r="Z706" s="47"/>
      <c r="AA706" s="47"/>
      <c r="AB706" s="47"/>
      <c r="AC706" s="41"/>
      <c r="AD706" s="41"/>
      <c r="AE706" s="41"/>
      <c r="AF706" s="41"/>
      <c r="AG706" s="41"/>
    </row>
    <row r="707" ht="21.0" customHeight="1">
      <c r="A707" s="1"/>
      <c r="B707" s="40"/>
      <c r="C707" s="41"/>
      <c r="D707" s="42"/>
      <c r="E707" s="43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6"/>
      <c r="R707" s="46"/>
      <c r="S707" s="46"/>
      <c r="T707" s="41"/>
      <c r="U707" s="47"/>
      <c r="V707" s="47"/>
      <c r="W707" s="47"/>
      <c r="X707" s="47"/>
      <c r="Y707" s="47"/>
      <c r="Z707" s="47"/>
      <c r="AA707" s="47"/>
      <c r="AB707" s="47"/>
      <c r="AC707" s="41"/>
      <c r="AD707" s="41"/>
      <c r="AE707" s="41"/>
      <c r="AF707" s="41"/>
      <c r="AG707" s="41"/>
    </row>
    <row r="708" ht="21.0" customHeight="1">
      <c r="A708" s="1"/>
      <c r="B708" s="40"/>
      <c r="C708" s="41"/>
      <c r="D708" s="42"/>
      <c r="E708" s="43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6"/>
      <c r="R708" s="46"/>
      <c r="S708" s="46"/>
      <c r="T708" s="41"/>
      <c r="U708" s="47"/>
      <c r="V708" s="47"/>
      <c r="W708" s="47"/>
      <c r="X708" s="47"/>
      <c r="Y708" s="47"/>
      <c r="Z708" s="47"/>
      <c r="AA708" s="47"/>
      <c r="AB708" s="47"/>
      <c r="AC708" s="41"/>
      <c r="AD708" s="41"/>
      <c r="AE708" s="41"/>
      <c r="AF708" s="41"/>
      <c r="AG708" s="41"/>
    </row>
    <row r="709" ht="21.0" customHeight="1">
      <c r="A709" s="1"/>
      <c r="B709" s="40"/>
      <c r="C709" s="41"/>
      <c r="D709" s="42"/>
      <c r="E709" s="43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6"/>
      <c r="R709" s="46"/>
      <c r="S709" s="46"/>
      <c r="T709" s="41"/>
      <c r="U709" s="47"/>
      <c r="V709" s="47"/>
      <c r="W709" s="47"/>
      <c r="X709" s="47"/>
      <c r="Y709" s="47"/>
      <c r="Z709" s="47"/>
      <c r="AA709" s="47"/>
      <c r="AB709" s="47"/>
      <c r="AC709" s="41"/>
      <c r="AD709" s="41"/>
      <c r="AE709" s="41"/>
      <c r="AF709" s="41"/>
      <c r="AG709" s="41"/>
    </row>
    <row r="710" ht="21.0" customHeight="1">
      <c r="A710" s="1"/>
      <c r="B710" s="40"/>
      <c r="C710" s="41"/>
      <c r="D710" s="42"/>
      <c r="E710" s="43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6"/>
      <c r="R710" s="46"/>
      <c r="S710" s="46"/>
      <c r="T710" s="41"/>
      <c r="U710" s="47"/>
      <c r="V710" s="47"/>
      <c r="W710" s="47"/>
      <c r="X710" s="47"/>
      <c r="Y710" s="47"/>
      <c r="Z710" s="47"/>
      <c r="AA710" s="47"/>
      <c r="AB710" s="47"/>
      <c r="AC710" s="41"/>
      <c r="AD710" s="41"/>
      <c r="AE710" s="41"/>
      <c r="AF710" s="41"/>
      <c r="AG710" s="41"/>
    </row>
    <row r="711" ht="21.0" customHeight="1">
      <c r="A711" s="1"/>
      <c r="B711" s="40"/>
      <c r="C711" s="41"/>
      <c r="D711" s="42"/>
      <c r="E711" s="43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6"/>
      <c r="R711" s="46"/>
      <c r="S711" s="46"/>
      <c r="T711" s="41"/>
      <c r="U711" s="47"/>
      <c r="V711" s="47"/>
      <c r="W711" s="47"/>
      <c r="X711" s="47"/>
      <c r="Y711" s="47"/>
      <c r="Z711" s="47"/>
      <c r="AA711" s="47"/>
      <c r="AB711" s="47"/>
      <c r="AC711" s="41"/>
      <c r="AD711" s="41"/>
      <c r="AE711" s="41"/>
      <c r="AF711" s="41"/>
      <c r="AG711" s="41"/>
    </row>
    <row r="712" ht="21.0" customHeight="1">
      <c r="A712" s="1"/>
      <c r="B712" s="40"/>
      <c r="C712" s="41"/>
      <c r="D712" s="42"/>
      <c r="E712" s="43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6"/>
      <c r="R712" s="46"/>
      <c r="S712" s="46"/>
      <c r="T712" s="41"/>
      <c r="U712" s="47"/>
      <c r="V712" s="47"/>
      <c r="W712" s="47"/>
      <c r="X712" s="47"/>
      <c r="Y712" s="47"/>
      <c r="Z712" s="47"/>
      <c r="AA712" s="47"/>
      <c r="AB712" s="47"/>
      <c r="AC712" s="41"/>
      <c r="AD712" s="41"/>
      <c r="AE712" s="41"/>
      <c r="AF712" s="41"/>
      <c r="AG712" s="41"/>
    </row>
    <row r="713" ht="21.0" customHeight="1">
      <c r="A713" s="1"/>
      <c r="B713" s="40"/>
      <c r="C713" s="41"/>
      <c r="D713" s="42"/>
      <c r="E713" s="43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6"/>
      <c r="R713" s="46"/>
      <c r="S713" s="46"/>
      <c r="T713" s="41"/>
      <c r="U713" s="47"/>
      <c r="V713" s="47"/>
      <c r="W713" s="47"/>
      <c r="X713" s="47"/>
      <c r="Y713" s="47"/>
      <c r="Z713" s="47"/>
      <c r="AA713" s="47"/>
      <c r="AB713" s="47"/>
      <c r="AC713" s="41"/>
      <c r="AD713" s="41"/>
      <c r="AE713" s="41"/>
      <c r="AF713" s="41"/>
      <c r="AG713" s="41"/>
    </row>
    <row r="714" ht="21.0" customHeight="1">
      <c r="A714" s="1"/>
      <c r="B714" s="40"/>
      <c r="C714" s="41"/>
      <c r="D714" s="42"/>
      <c r="E714" s="43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6"/>
      <c r="R714" s="46"/>
      <c r="S714" s="46"/>
      <c r="T714" s="41"/>
      <c r="U714" s="47"/>
      <c r="V714" s="47"/>
      <c r="W714" s="47"/>
      <c r="X714" s="47"/>
      <c r="Y714" s="47"/>
      <c r="Z714" s="47"/>
      <c r="AA714" s="47"/>
      <c r="AB714" s="47"/>
      <c r="AC714" s="41"/>
      <c r="AD714" s="41"/>
      <c r="AE714" s="41"/>
      <c r="AF714" s="41"/>
      <c r="AG714" s="41"/>
    </row>
    <row r="715" ht="21.0" customHeight="1">
      <c r="A715" s="1"/>
      <c r="B715" s="40"/>
      <c r="C715" s="41"/>
      <c r="D715" s="42"/>
      <c r="E715" s="43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6"/>
      <c r="R715" s="46"/>
      <c r="S715" s="46"/>
      <c r="T715" s="41"/>
      <c r="U715" s="47"/>
      <c r="V715" s="47"/>
      <c r="W715" s="47"/>
      <c r="X715" s="47"/>
      <c r="Y715" s="47"/>
      <c r="Z715" s="47"/>
      <c r="AA715" s="47"/>
      <c r="AB715" s="47"/>
      <c r="AC715" s="41"/>
      <c r="AD715" s="41"/>
      <c r="AE715" s="41"/>
      <c r="AF715" s="41"/>
      <c r="AG715" s="41"/>
    </row>
    <row r="716" ht="21.0" customHeight="1">
      <c r="A716" s="1"/>
      <c r="B716" s="40"/>
      <c r="C716" s="41"/>
      <c r="D716" s="42"/>
      <c r="E716" s="43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6"/>
      <c r="R716" s="46"/>
      <c r="S716" s="46"/>
      <c r="T716" s="41"/>
      <c r="U716" s="47"/>
      <c r="V716" s="47"/>
      <c r="W716" s="47"/>
      <c r="X716" s="47"/>
      <c r="Y716" s="47"/>
      <c r="Z716" s="47"/>
      <c r="AA716" s="47"/>
      <c r="AB716" s="47"/>
      <c r="AC716" s="41"/>
      <c r="AD716" s="41"/>
      <c r="AE716" s="41"/>
      <c r="AF716" s="41"/>
      <c r="AG716" s="41"/>
    </row>
    <row r="717" ht="21.0" customHeight="1">
      <c r="A717" s="1"/>
      <c r="B717" s="40"/>
      <c r="C717" s="41"/>
      <c r="D717" s="42"/>
      <c r="E717" s="43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6"/>
      <c r="R717" s="46"/>
      <c r="S717" s="46"/>
      <c r="T717" s="41"/>
      <c r="U717" s="47"/>
      <c r="V717" s="47"/>
      <c r="W717" s="47"/>
      <c r="X717" s="47"/>
      <c r="Y717" s="47"/>
      <c r="Z717" s="47"/>
      <c r="AA717" s="47"/>
      <c r="AB717" s="47"/>
      <c r="AC717" s="41"/>
      <c r="AD717" s="41"/>
      <c r="AE717" s="41"/>
      <c r="AF717" s="41"/>
      <c r="AG717" s="41"/>
    </row>
    <row r="718" ht="21.0" customHeight="1">
      <c r="A718" s="1"/>
      <c r="B718" s="40"/>
      <c r="C718" s="41"/>
      <c r="D718" s="42"/>
      <c r="E718" s="43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6"/>
      <c r="R718" s="46"/>
      <c r="S718" s="46"/>
      <c r="T718" s="41"/>
      <c r="U718" s="47"/>
      <c r="V718" s="47"/>
      <c r="W718" s="47"/>
      <c r="X718" s="47"/>
      <c r="Y718" s="47"/>
      <c r="Z718" s="47"/>
      <c r="AA718" s="47"/>
      <c r="AB718" s="47"/>
      <c r="AC718" s="41"/>
      <c r="AD718" s="41"/>
      <c r="AE718" s="41"/>
      <c r="AF718" s="41"/>
      <c r="AG718" s="41"/>
    </row>
    <row r="719" ht="21.0" customHeight="1">
      <c r="A719" s="1"/>
      <c r="B719" s="40"/>
      <c r="C719" s="41"/>
      <c r="D719" s="42"/>
      <c r="E719" s="43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6"/>
      <c r="R719" s="46"/>
      <c r="S719" s="46"/>
      <c r="T719" s="41"/>
      <c r="U719" s="47"/>
      <c r="V719" s="47"/>
      <c r="W719" s="47"/>
      <c r="X719" s="47"/>
      <c r="Y719" s="47"/>
      <c r="Z719" s="47"/>
      <c r="AA719" s="47"/>
      <c r="AB719" s="47"/>
      <c r="AC719" s="41"/>
      <c r="AD719" s="41"/>
      <c r="AE719" s="41"/>
      <c r="AF719" s="41"/>
      <c r="AG719" s="41"/>
    </row>
    <row r="720" ht="21.0" customHeight="1">
      <c r="A720" s="1"/>
      <c r="B720" s="40"/>
      <c r="C720" s="41"/>
      <c r="D720" s="42"/>
      <c r="E720" s="43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6"/>
      <c r="R720" s="46"/>
      <c r="S720" s="46"/>
      <c r="T720" s="41"/>
      <c r="U720" s="47"/>
      <c r="V720" s="47"/>
      <c r="W720" s="47"/>
      <c r="X720" s="47"/>
      <c r="Y720" s="47"/>
      <c r="Z720" s="47"/>
      <c r="AA720" s="47"/>
      <c r="AB720" s="47"/>
      <c r="AC720" s="41"/>
      <c r="AD720" s="41"/>
      <c r="AE720" s="41"/>
      <c r="AF720" s="41"/>
      <c r="AG720" s="41"/>
    </row>
    <row r="721" ht="21.0" customHeight="1">
      <c r="A721" s="1"/>
      <c r="B721" s="40"/>
      <c r="C721" s="41"/>
      <c r="D721" s="42"/>
      <c r="E721" s="43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6"/>
      <c r="R721" s="46"/>
      <c r="S721" s="46"/>
      <c r="T721" s="41"/>
      <c r="U721" s="47"/>
      <c r="V721" s="47"/>
      <c r="W721" s="47"/>
      <c r="X721" s="47"/>
      <c r="Y721" s="47"/>
      <c r="Z721" s="47"/>
      <c r="AA721" s="47"/>
      <c r="AB721" s="47"/>
      <c r="AC721" s="41"/>
      <c r="AD721" s="41"/>
      <c r="AE721" s="41"/>
      <c r="AF721" s="41"/>
      <c r="AG721" s="41"/>
    </row>
    <row r="722" ht="21.0" customHeight="1">
      <c r="A722" s="1"/>
      <c r="B722" s="40"/>
      <c r="C722" s="41"/>
      <c r="D722" s="42"/>
      <c r="E722" s="43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6"/>
      <c r="R722" s="46"/>
      <c r="S722" s="46"/>
      <c r="T722" s="41"/>
      <c r="U722" s="47"/>
      <c r="V722" s="47"/>
      <c r="W722" s="47"/>
      <c r="X722" s="47"/>
      <c r="Y722" s="47"/>
      <c r="Z722" s="47"/>
      <c r="AA722" s="47"/>
      <c r="AB722" s="47"/>
      <c r="AC722" s="41"/>
      <c r="AD722" s="41"/>
      <c r="AE722" s="41"/>
      <c r="AF722" s="41"/>
      <c r="AG722" s="41"/>
    </row>
    <row r="723" ht="21.0" customHeight="1">
      <c r="A723" s="1"/>
      <c r="B723" s="40"/>
      <c r="C723" s="41"/>
      <c r="D723" s="42"/>
      <c r="E723" s="43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6"/>
      <c r="R723" s="46"/>
      <c r="S723" s="46"/>
      <c r="T723" s="41"/>
      <c r="U723" s="47"/>
      <c r="V723" s="47"/>
      <c r="W723" s="47"/>
      <c r="X723" s="47"/>
      <c r="Y723" s="47"/>
      <c r="Z723" s="47"/>
      <c r="AA723" s="47"/>
      <c r="AB723" s="47"/>
      <c r="AC723" s="41"/>
      <c r="AD723" s="41"/>
      <c r="AE723" s="41"/>
      <c r="AF723" s="41"/>
      <c r="AG723" s="41"/>
    </row>
    <row r="724" ht="21.0" customHeight="1">
      <c r="A724" s="1"/>
      <c r="B724" s="40"/>
      <c r="C724" s="41"/>
      <c r="D724" s="42"/>
      <c r="E724" s="43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6"/>
      <c r="R724" s="46"/>
      <c r="S724" s="46"/>
      <c r="T724" s="41"/>
      <c r="U724" s="47"/>
      <c r="V724" s="47"/>
      <c r="W724" s="47"/>
      <c r="X724" s="47"/>
      <c r="Y724" s="47"/>
      <c r="Z724" s="47"/>
      <c r="AA724" s="47"/>
      <c r="AB724" s="47"/>
      <c r="AC724" s="41"/>
      <c r="AD724" s="41"/>
      <c r="AE724" s="41"/>
      <c r="AF724" s="41"/>
      <c r="AG724" s="41"/>
    </row>
    <row r="725" ht="21.0" customHeight="1">
      <c r="A725" s="1"/>
      <c r="B725" s="40"/>
      <c r="C725" s="41"/>
      <c r="D725" s="42"/>
      <c r="E725" s="43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6"/>
      <c r="R725" s="46"/>
      <c r="S725" s="46"/>
      <c r="T725" s="41"/>
      <c r="U725" s="47"/>
      <c r="V725" s="47"/>
      <c r="W725" s="47"/>
      <c r="X725" s="47"/>
      <c r="Y725" s="47"/>
      <c r="Z725" s="47"/>
      <c r="AA725" s="47"/>
      <c r="AB725" s="47"/>
      <c r="AC725" s="41"/>
      <c r="AD725" s="41"/>
      <c r="AE725" s="41"/>
      <c r="AF725" s="41"/>
      <c r="AG725" s="41"/>
    </row>
    <row r="726" ht="21.0" customHeight="1">
      <c r="A726" s="1"/>
      <c r="B726" s="40"/>
      <c r="C726" s="41"/>
      <c r="D726" s="42"/>
      <c r="E726" s="43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6"/>
      <c r="R726" s="46"/>
      <c r="S726" s="46"/>
      <c r="T726" s="41"/>
      <c r="U726" s="47"/>
      <c r="V726" s="47"/>
      <c r="W726" s="47"/>
      <c r="X726" s="47"/>
      <c r="Y726" s="47"/>
      <c r="Z726" s="47"/>
      <c r="AA726" s="47"/>
      <c r="AB726" s="47"/>
      <c r="AC726" s="41"/>
      <c r="AD726" s="41"/>
      <c r="AE726" s="41"/>
      <c r="AF726" s="41"/>
      <c r="AG726" s="41"/>
    </row>
    <row r="727" ht="21.0" customHeight="1">
      <c r="A727" s="1"/>
      <c r="B727" s="40"/>
      <c r="C727" s="41"/>
      <c r="D727" s="42"/>
      <c r="E727" s="43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6"/>
      <c r="R727" s="46"/>
      <c r="S727" s="46"/>
      <c r="T727" s="41"/>
      <c r="U727" s="47"/>
      <c r="V727" s="47"/>
      <c r="W727" s="47"/>
      <c r="X727" s="47"/>
      <c r="Y727" s="47"/>
      <c r="Z727" s="47"/>
      <c r="AA727" s="47"/>
      <c r="AB727" s="47"/>
      <c r="AC727" s="41"/>
      <c r="AD727" s="41"/>
      <c r="AE727" s="41"/>
      <c r="AF727" s="41"/>
      <c r="AG727" s="41"/>
    </row>
    <row r="728" ht="21.0" customHeight="1">
      <c r="A728" s="1"/>
      <c r="B728" s="40"/>
      <c r="C728" s="41"/>
      <c r="D728" s="42"/>
      <c r="E728" s="43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6"/>
      <c r="R728" s="46"/>
      <c r="S728" s="46"/>
      <c r="T728" s="41"/>
      <c r="U728" s="47"/>
      <c r="V728" s="47"/>
      <c r="W728" s="47"/>
      <c r="X728" s="47"/>
      <c r="Y728" s="47"/>
      <c r="Z728" s="47"/>
      <c r="AA728" s="47"/>
      <c r="AB728" s="47"/>
      <c r="AC728" s="41"/>
      <c r="AD728" s="41"/>
      <c r="AE728" s="41"/>
      <c r="AF728" s="41"/>
      <c r="AG728" s="41"/>
    </row>
    <row r="729" ht="21.0" customHeight="1">
      <c r="A729" s="1"/>
      <c r="B729" s="40"/>
      <c r="C729" s="41"/>
      <c r="D729" s="42"/>
      <c r="E729" s="43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6"/>
      <c r="R729" s="46"/>
      <c r="S729" s="46"/>
      <c r="T729" s="41"/>
      <c r="U729" s="47"/>
      <c r="V729" s="47"/>
      <c r="W729" s="47"/>
      <c r="X729" s="47"/>
      <c r="Y729" s="47"/>
      <c r="Z729" s="47"/>
      <c r="AA729" s="47"/>
      <c r="AB729" s="47"/>
      <c r="AC729" s="41"/>
      <c r="AD729" s="41"/>
      <c r="AE729" s="41"/>
      <c r="AF729" s="41"/>
      <c r="AG729" s="41"/>
    </row>
    <row r="730" ht="21.0" customHeight="1">
      <c r="A730" s="1"/>
      <c r="B730" s="40"/>
      <c r="C730" s="41"/>
      <c r="D730" s="42"/>
      <c r="E730" s="43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6"/>
      <c r="R730" s="46"/>
      <c r="S730" s="46"/>
      <c r="T730" s="41"/>
      <c r="U730" s="47"/>
      <c r="V730" s="47"/>
      <c r="W730" s="47"/>
      <c r="X730" s="47"/>
      <c r="Y730" s="47"/>
      <c r="Z730" s="47"/>
      <c r="AA730" s="47"/>
      <c r="AB730" s="47"/>
      <c r="AC730" s="41"/>
      <c r="AD730" s="41"/>
      <c r="AE730" s="41"/>
      <c r="AF730" s="41"/>
      <c r="AG730" s="41"/>
    </row>
    <row r="731" ht="21.0" customHeight="1">
      <c r="A731" s="1"/>
      <c r="B731" s="40"/>
      <c r="C731" s="41"/>
      <c r="D731" s="42"/>
      <c r="E731" s="43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6"/>
      <c r="R731" s="46"/>
      <c r="S731" s="46"/>
      <c r="T731" s="41"/>
      <c r="U731" s="47"/>
      <c r="V731" s="47"/>
      <c r="W731" s="47"/>
      <c r="X731" s="47"/>
      <c r="Y731" s="47"/>
      <c r="Z731" s="47"/>
      <c r="AA731" s="47"/>
      <c r="AB731" s="47"/>
      <c r="AC731" s="41"/>
      <c r="AD731" s="41"/>
      <c r="AE731" s="41"/>
      <c r="AF731" s="41"/>
      <c r="AG731" s="41"/>
    </row>
    <row r="732" ht="21.0" customHeight="1">
      <c r="A732" s="1"/>
      <c r="B732" s="40"/>
      <c r="C732" s="41"/>
      <c r="D732" s="42"/>
      <c r="E732" s="43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6"/>
      <c r="R732" s="46"/>
      <c r="S732" s="46"/>
      <c r="T732" s="41"/>
      <c r="U732" s="47"/>
      <c r="V732" s="47"/>
      <c r="W732" s="47"/>
      <c r="X732" s="47"/>
      <c r="Y732" s="47"/>
      <c r="Z732" s="47"/>
      <c r="AA732" s="47"/>
      <c r="AB732" s="47"/>
      <c r="AC732" s="41"/>
      <c r="AD732" s="41"/>
      <c r="AE732" s="41"/>
      <c r="AF732" s="41"/>
      <c r="AG732" s="41"/>
    </row>
    <row r="733" ht="21.0" customHeight="1">
      <c r="A733" s="1"/>
      <c r="B733" s="40"/>
      <c r="C733" s="41"/>
      <c r="D733" s="42"/>
      <c r="E733" s="43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6"/>
      <c r="R733" s="46"/>
      <c r="S733" s="46"/>
      <c r="T733" s="41"/>
      <c r="U733" s="47"/>
      <c r="V733" s="47"/>
      <c r="W733" s="47"/>
      <c r="X733" s="47"/>
      <c r="Y733" s="47"/>
      <c r="Z733" s="47"/>
      <c r="AA733" s="47"/>
      <c r="AB733" s="47"/>
      <c r="AC733" s="41"/>
      <c r="AD733" s="41"/>
      <c r="AE733" s="41"/>
      <c r="AF733" s="41"/>
      <c r="AG733" s="41"/>
    </row>
    <row r="734" ht="21.0" customHeight="1">
      <c r="A734" s="1"/>
      <c r="B734" s="40"/>
      <c r="C734" s="41"/>
      <c r="D734" s="42"/>
      <c r="E734" s="43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6"/>
      <c r="R734" s="46"/>
      <c r="S734" s="46"/>
      <c r="T734" s="41"/>
      <c r="U734" s="47"/>
      <c r="V734" s="47"/>
      <c r="W734" s="47"/>
      <c r="X734" s="47"/>
      <c r="Y734" s="47"/>
      <c r="Z734" s="47"/>
      <c r="AA734" s="47"/>
      <c r="AB734" s="47"/>
      <c r="AC734" s="41"/>
      <c r="AD734" s="41"/>
      <c r="AE734" s="41"/>
      <c r="AF734" s="41"/>
      <c r="AG734" s="41"/>
    </row>
    <row r="735" ht="21.0" customHeight="1">
      <c r="A735" s="1"/>
      <c r="B735" s="40"/>
      <c r="C735" s="41"/>
      <c r="D735" s="42"/>
      <c r="E735" s="43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6"/>
      <c r="R735" s="46"/>
      <c r="S735" s="46"/>
      <c r="T735" s="41"/>
      <c r="U735" s="47"/>
      <c r="V735" s="47"/>
      <c r="W735" s="47"/>
      <c r="X735" s="47"/>
      <c r="Y735" s="47"/>
      <c r="Z735" s="47"/>
      <c r="AA735" s="47"/>
      <c r="AB735" s="47"/>
      <c r="AC735" s="41"/>
      <c r="AD735" s="41"/>
      <c r="AE735" s="41"/>
      <c r="AF735" s="41"/>
      <c r="AG735" s="41"/>
    </row>
    <row r="736" ht="21.0" customHeight="1">
      <c r="A736" s="1"/>
      <c r="B736" s="40"/>
      <c r="C736" s="41"/>
      <c r="D736" s="42"/>
      <c r="E736" s="43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6"/>
      <c r="R736" s="46"/>
      <c r="S736" s="46"/>
      <c r="T736" s="41"/>
      <c r="U736" s="47"/>
      <c r="V736" s="47"/>
      <c r="W736" s="47"/>
      <c r="X736" s="47"/>
      <c r="Y736" s="47"/>
      <c r="Z736" s="47"/>
      <c r="AA736" s="47"/>
      <c r="AB736" s="47"/>
      <c r="AC736" s="41"/>
      <c r="AD736" s="41"/>
      <c r="AE736" s="41"/>
      <c r="AF736" s="41"/>
      <c r="AG736" s="41"/>
    </row>
    <row r="737" ht="21.0" customHeight="1">
      <c r="A737" s="1"/>
      <c r="B737" s="40"/>
      <c r="C737" s="41"/>
      <c r="D737" s="42"/>
      <c r="E737" s="43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6"/>
      <c r="R737" s="46"/>
      <c r="S737" s="46"/>
      <c r="T737" s="41"/>
      <c r="U737" s="47"/>
      <c r="V737" s="47"/>
      <c r="W737" s="47"/>
      <c r="X737" s="47"/>
      <c r="Y737" s="47"/>
      <c r="Z737" s="47"/>
      <c r="AA737" s="47"/>
      <c r="AB737" s="47"/>
      <c r="AC737" s="41"/>
      <c r="AD737" s="41"/>
      <c r="AE737" s="41"/>
      <c r="AF737" s="41"/>
      <c r="AG737" s="41"/>
    </row>
    <row r="738" ht="21.0" customHeight="1">
      <c r="A738" s="1"/>
      <c r="B738" s="40"/>
      <c r="C738" s="41"/>
      <c r="D738" s="42"/>
      <c r="E738" s="43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6"/>
      <c r="R738" s="46"/>
      <c r="S738" s="46"/>
      <c r="T738" s="41"/>
      <c r="U738" s="47"/>
      <c r="V738" s="47"/>
      <c r="W738" s="47"/>
      <c r="X738" s="47"/>
      <c r="Y738" s="47"/>
      <c r="Z738" s="47"/>
      <c r="AA738" s="47"/>
      <c r="AB738" s="47"/>
      <c r="AC738" s="41"/>
      <c r="AD738" s="41"/>
      <c r="AE738" s="41"/>
      <c r="AF738" s="41"/>
      <c r="AG738" s="41"/>
    </row>
    <row r="739" ht="21.0" customHeight="1">
      <c r="A739" s="1"/>
      <c r="B739" s="40"/>
      <c r="C739" s="41"/>
      <c r="D739" s="42"/>
      <c r="E739" s="43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6"/>
      <c r="R739" s="46"/>
      <c r="S739" s="46"/>
      <c r="T739" s="41"/>
      <c r="U739" s="47"/>
      <c r="V739" s="47"/>
      <c r="W739" s="47"/>
      <c r="X739" s="47"/>
      <c r="Y739" s="47"/>
      <c r="Z739" s="47"/>
      <c r="AA739" s="47"/>
      <c r="AB739" s="47"/>
      <c r="AC739" s="41"/>
      <c r="AD739" s="41"/>
      <c r="AE739" s="41"/>
      <c r="AF739" s="41"/>
      <c r="AG739" s="41"/>
    </row>
    <row r="740" ht="21.0" customHeight="1">
      <c r="A740" s="1"/>
      <c r="B740" s="40"/>
      <c r="C740" s="41"/>
      <c r="D740" s="42"/>
      <c r="E740" s="43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6"/>
      <c r="R740" s="46"/>
      <c r="S740" s="46"/>
      <c r="T740" s="41"/>
      <c r="U740" s="47"/>
      <c r="V740" s="47"/>
      <c r="W740" s="47"/>
      <c r="X740" s="47"/>
      <c r="Y740" s="47"/>
      <c r="Z740" s="47"/>
      <c r="AA740" s="47"/>
      <c r="AB740" s="47"/>
      <c r="AC740" s="41"/>
      <c r="AD740" s="41"/>
      <c r="AE740" s="41"/>
      <c r="AF740" s="41"/>
      <c r="AG740" s="41"/>
    </row>
    <row r="741" ht="21.0" customHeight="1">
      <c r="A741" s="1"/>
      <c r="B741" s="40"/>
      <c r="C741" s="41"/>
      <c r="D741" s="42"/>
      <c r="E741" s="43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6"/>
      <c r="R741" s="46"/>
      <c r="S741" s="46"/>
      <c r="T741" s="41"/>
      <c r="U741" s="47"/>
      <c r="V741" s="47"/>
      <c r="W741" s="47"/>
      <c r="X741" s="47"/>
      <c r="Y741" s="47"/>
      <c r="Z741" s="47"/>
      <c r="AA741" s="47"/>
      <c r="AB741" s="47"/>
      <c r="AC741" s="41"/>
      <c r="AD741" s="41"/>
      <c r="AE741" s="41"/>
      <c r="AF741" s="41"/>
      <c r="AG741" s="41"/>
    </row>
    <row r="742" ht="21.0" customHeight="1">
      <c r="A742" s="1"/>
      <c r="B742" s="40"/>
      <c r="C742" s="41"/>
      <c r="D742" s="42"/>
      <c r="E742" s="43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6"/>
      <c r="R742" s="46"/>
      <c r="S742" s="46"/>
      <c r="T742" s="41"/>
      <c r="U742" s="47"/>
      <c r="V742" s="47"/>
      <c r="W742" s="47"/>
      <c r="X742" s="47"/>
      <c r="Y742" s="47"/>
      <c r="Z742" s="47"/>
      <c r="AA742" s="47"/>
      <c r="AB742" s="47"/>
      <c r="AC742" s="41"/>
      <c r="AD742" s="41"/>
      <c r="AE742" s="41"/>
      <c r="AF742" s="41"/>
      <c r="AG742" s="41"/>
    </row>
    <row r="743" ht="21.0" customHeight="1">
      <c r="A743" s="1"/>
      <c r="B743" s="40"/>
      <c r="C743" s="41"/>
      <c r="D743" s="42"/>
      <c r="E743" s="43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6"/>
      <c r="R743" s="46"/>
      <c r="S743" s="46"/>
      <c r="T743" s="41"/>
      <c r="U743" s="47"/>
      <c r="V743" s="47"/>
      <c r="W743" s="47"/>
      <c r="X743" s="47"/>
      <c r="Y743" s="47"/>
      <c r="Z743" s="47"/>
      <c r="AA743" s="47"/>
      <c r="AB743" s="47"/>
      <c r="AC743" s="41"/>
      <c r="AD743" s="41"/>
      <c r="AE743" s="41"/>
      <c r="AF743" s="41"/>
      <c r="AG743" s="41"/>
    </row>
    <row r="744" ht="21.0" customHeight="1">
      <c r="A744" s="1"/>
      <c r="B744" s="40"/>
      <c r="C744" s="41"/>
      <c r="D744" s="42"/>
      <c r="E744" s="43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6"/>
      <c r="R744" s="46"/>
      <c r="S744" s="46"/>
      <c r="T744" s="41"/>
      <c r="U744" s="47"/>
      <c r="V744" s="47"/>
      <c r="W744" s="47"/>
      <c r="X744" s="47"/>
      <c r="Y744" s="47"/>
      <c r="Z744" s="47"/>
      <c r="AA744" s="47"/>
      <c r="AB744" s="47"/>
      <c r="AC744" s="41"/>
      <c r="AD744" s="41"/>
      <c r="AE744" s="41"/>
      <c r="AF744" s="41"/>
      <c r="AG744" s="41"/>
    </row>
    <row r="745" ht="21.0" customHeight="1">
      <c r="A745" s="1"/>
      <c r="B745" s="40"/>
      <c r="C745" s="41"/>
      <c r="D745" s="42"/>
      <c r="E745" s="43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6"/>
      <c r="R745" s="46"/>
      <c r="S745" s="46"/>
      <c r="T745" s="41"/>
      <c r="U745" s="47"/>
      <c r="V745" s="47"/>
      <c r="W745" s="47"/>
      <c r="X745" s="47"/>
      <c r="Y745" s="47"/>
      <c r="Z745" s="47"/>
      <c r="AA745" s="47"/>
      <c r="AB745" s="47"/>
      <c r="AC745" s="41"/>
      <c r="AD745" s="41"/>
      <c r="AE745" s="41"/>
      <c r="AF745" s="41"/>
      <c r="AG745" s="41"/>
    </row>
    <row r="746" ht="21.0" customHeight="1">
      <c r="A746" s="1"/>
      <c r="B746" s="40"/>
      <c r="C746" s="41"/>
      <c r="D746" s="42"/>
      <c r="E746" s="43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6"/>
      <c r="R746" s="46"/>
      <c r="S746" s="46"/>
      <c r="T746" s="41"/>
      <c r="U746" s="47"/>
      <c r="V746" s="47"/>
      <c r="W746" s="47"/>
      <c r="X746" s="47"/>
      <c r="Y746" s="47"/>
      <c r="Z746" s="47"/>
      <c r="AA746" s="47"/>
      <c r="AB746" s="47"/>
      <c r="AC746" s="41"/>
      <c r="AD746" s="41"/>
      <c r="AE746" s="41"/>
      <c r="AF746" s="41"/>
      <c r="AG746" s="41"/>
    </row>
    <row r="747" ht="21.0" customHeight="1">
      <c r="A747" s="1"/>
      <c r="B747" s="40"/>
      <c r="C747" s="41"/>
      <c r="D747" s="42"/>
      <c r="E747" s="43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6"/>
      <c r="R747" s="46"/>
      <c r="S747" s="46"/>
      <c r="T747" s="41"/>
      <c r="U747" s="47"/>
      <c r="V747" s="47"/>
      <c r="W747" s="47"/>
      <c r="X747" s="47"/>
      <c r="Y747" s="47"/>
      <c r="Z747" s="47"/>
      <c r="AA747" s="47"/>
      <c r="AB747" s="47"/>
      <c r="AC747" s="41"/>
      <c r="AD747" s="41"/>
      <c r="AE747" s="41"/>
      <c r="AF747" s="41"/>
      <c r="AG747" s="41"/>
    </row>
    <row r="748" ht="21.0" customHeight="1">
      <c r="A748" s="1"/>
      <c r="B748" s="40"/>
      <c r="C748" s="41"/>
      <c r="D748" s="42"/>
      <c r="E748" s="43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6"/>
      <c r="R748" s="46"/>
      <c r="S748" s="46"/>
      <c r="T748" s="41"/>
      <c r="U748" s="47"/>
      <c r="V748" s="47"/>
      <c r="W748" s="47"/>
      <c r="X748" s="47"/>
      <c r="Y748" s="47"/>
      <c r="Z748" s="47"/>
      <c r="AA748" s="47"/>
      <c r="AB748" s="47"/>
      <c r="AC748" s="41"/>
      <c r="AD748" s="41"/>
      <c r="AE748" s="41"/>
      <c r="AF748" s="41"/>
      <c r="AG748" s="41"/>
    </row>
    <row r="749" ht="21.0" customHeight="1">
      <c r="A749" s="1"/>
      <c r="B749" s="40"/>
      <c r="C749" s="41"/>
      <c r="D749" s="42"/>
      <c r="E749" s="43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6"/>
      <c r="R749" s="46"/>
      <c r="S749" s="46"/>
      <c r="T749" s="41"/>
      <c r="U749" s="47"/>
      <c r="V749" s="47"/>
      <c r="W749" s="47"/>
      <c r="X749" s="47"/>
      <c r="Y749" s="47"/>
      <c r="Z749" s="47"/>
      <c r="AA749" s="47"/>
      <c r="AB749" s="47"/>
      <c r="AC749" s="41"/>
      <c r="AD749" s="41"/>
      <c r="AE749" s="41"/>
      <c r="AF749" s="41"/>
      <c r="AG749" s="41"/>
    </row>
    <row r="750" ht="21.0" customHeight="1">
      <c r="A750" s="1"/>
      <c r="B750" s="40"/>
      <c r="C750" s="41"/>
      <c r="D750" s="42"/>
      <c r="E750" s="43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6"/>
      <c r="R750" s="46"/>
      <c r="S750" s="46"/>
      <c r="T750" s="41"/>
      <c r="U750" s="47"/>
      <c r="V750" s="47"/>
      <c r="W750" s="47"/>
      <c r="X750" s="47"/>
      <c r="Y750" s="47"/>
      <c r="Z750" s="47"/>
      <c r="AA750" s="47"/>
      <c r="AB750" s="47"/>
      <c r="AC750" s="41"/>
      <c r="AD750" s="41"/>
      <c r="AE750" s="41"/>
      <c r="AF750" s="41"/>
      <c r="AG750" s="41"/>
    </row>
    <row r="751" ht="21.0" customHeight="1">
      <c r="A751" s="1"/>
      <c r="B751" s="40"/>
      <c r="C751" s="41"/>
      <c r="D751" s="42"/>
      <c r="E751" s="43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6"/>
      <c r="R751" s="46"/>
      <c r="S751" s="46"/>
      <c r="T751" s="41"/>
      <c r="U751" s="47"/>
      <c r="V751" s="47"/>
      <c r="W751" s="47"/>
      <c r="X751" s="47"/>
      <c r="Y751" s="47"/>
      <c r="Z751" s="47"/>
      <c r="AA751" s="47"/>
      <c r="AB751" s="47"/>
      <c r="AC751" s="41"/>
      <c r="AD751" s="41"/>
      <c r="AE751" s="41"/>
      <c r="AF751" s="41"/>
      <c r="AG751" s="41"/>
    </row>
    <row r="752" ht="21.0" customHeight="1">
      <c r="A752" s="1"/>
      <c r="B752" s="40"/>
      <c r="C752" s="41"/>
      <c r="D752" s="42"/>
      <c r="E752" s="43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6"/>
      <c r="R752" s="46"/>
      <c r="S752" s="46"/>
      <c r="T752" s="41"/>
      <c r="U752" s="47"/>
      <c r="V752" s="47"/>
      <c r="W752" s="47"/>
      <c r="X752" s="47"/>
      <c r="Y752" s="47"/>
      <c r="Z752" s="47"/>
      <c r="AA752" s="47"/>
      <c r="AB752" s="47"/>
      <c r="AC752" s="41"/>
      <c r="AD752" s="41"/>
      <c r="AE752" s="41"/>
      <c r="AF752" s="41"/>
      <c r="AG752" s="41"/>
    </row>
    <row r="753" ht="21.0" customHeight="1">
      <c r="A753" s="1"/>
      <c r="B753" s="40"/>
      <c r="C753" s="41"/>
      <c r="D753" s="42"/>
      <c r="E753" s="43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6"/>
      <c r="R753" s="46"/>
      <c r="S753" s="46"/>
      <c r="T753" s="41"/>
      <c r="U753" s="47"/>
      <c r="V753" s="47"/>
      <c r="W753" s="47"/>
      <c r="X753" s="47"/>
      <c r="Y753" s="47"/>
      <c r="Z753" s="47"/>
      <c r="AA753" s="47"/>
      <c r="AB753" s="47"/>
      <c r="AC753" s="41"/>
      <c r="AD753" s="41"/>
      <c r="AE753" s="41"/>
      <c r="AF753" s="41"/>
      <c r="AG753" s="41"/>
    </row>
    <row r="754" ht="21.0" customHeight="1">
      <c r="A754" s="1"/>
      <c r="B754" s="40"/>
      <c r="C754" s="41"/>
      <c r="D754" s="42"/>
      <c r="E754" s="43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6"/>
      <c r="R754" s="46"/>
      <c r="S754" s="46"/>
      <c r="T754" s="41"/>
      <c r="U754" s="47"/>
      <c r="V754" s="47"/>
      <c r="W754" s="47"/>
      <c r="X754" s="47"/>
      <c r="Y754" s="47"/>
      <c r="Z754" s="47"/>
      <c r="AA754" s="47"/>
      <c r="AB754" s="47"/>
      <c r="AC754" s="41"/>
      <c r="AD754" s="41"/>
      <c r="AE754" s="41"/>
      <c r="AF754" s="41"/>
      <c r="AG754" s="41"/>
    </row>
    <row r="755" ht="21.0" customHeight="1">
      <c r="A755" s="1"/>
      <c r="B755" s="40"/>
      <c r="C755" s="41"/>
      <c r="D755" s="42"/>
      <c r="E755" s="43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6"/>
      <c r="R755" s="46"/>
      <c r="S755" s="46"/>
      <c r="T755" s="41"/>
      <c r="U755" s="47"/>
      <c r="V755" s="47"/>
      <c r="W755" s="47"/>
      <c r="X755" s="47"/>
      <c r="Y755" s="47"/>
      <c r="Z755" s="47"/>
      <c r="AA755" s="47"/>
      <c r="AB755" s="47"/>
      <c r="AC755" s="41"/>
      <c r="AD755" s="41"/>
      <c r="AE755" s="41"/>
      <c r="AF755" s="41"/>
      <c r="AG755" s="41"/>
    </row>
    <row r="756" ht="21.0" customHeight="1">
      <c r="A756" s="1"/>
      <c r="B756" s="40"/>
      <c r="C756" s="41"/>
      <c r="D756" s="42"/>
      <c r="E756" s="43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6"/>
      <c r="R756" s="46"/>
      <c r="S756" s="46"/>
      <c r="T756" s="41"/>
      <c r="U756" s="47"/>
      <c r="V756" s="47"/>
      <c r="W756" s="47"/>
      <c r="X756" s="47"/>
      <c r="Y756" s="47"/>
      <c r="Z756" s="47"/>
      <c r="AA756" s="47"/>
      <c r="AB756" s="47"/>
      <c r="AC756" s="41"/>
      <c r="AD756" s="41"/>
      <c r="AE756" s="41"/>
      <c r="AF756" s="41"/>
      <c r="AG756" s="41"/>
    </row>
    <row r="757" ht="21.0" customHeight="1">
      <c r="A757" s="1"/>
      <c r="B757" s="40"/>
      <c r="C757" s="41"/>
      <c r="D757" s="42"/>
      <c r="E757" s="43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6"/>
      <c r="R757" s="46"/>
      <c r="S757" s="46"/>
      <c r="T757" s="41"/>
      <c r="U757" s="47"/>
      <c r="V757" s="47"/>
      <c r="W757" s="47"/>
      <c r="X757" s="47"/>
      <c r="Y757" s="47"/>
      <c r="Z757" s="47"/>
      <c r="AA757" s="47"/>
      <c r="AB757" s="47"/>
      <c r="AC757" s="41"/>
      <c r="AD757" s="41"/>
      <c r="AE757" s="41"/>
      <c r="AF757" s="41"/>
      <c r="AG757" s="41"/>
    </row>
    <row r="758" ht="21.0" customHeight="1">
      <c r="A758" s="1"/>
      <c r="B758" s="40"/>
      <c r="C758" s="41"/>
      <c r="D758" s="42"/>
      <c r="E758" s="43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6"/>
      <c r="R758" s="46"/>
      <c r="S758" s="46"/>
      <c r="T758" s="41"/>
      <c r="U758" s="47"/>
      <c r="V758" s="47"/>
      <c r="W758" s="47"/>
      <c r="X758" s="47"/>
      <c r="Y758" s="47"/>
      <c r="Z758" s="47"/>
      <c r="AA758" s="47"/>
      <c r="AB758" s="47"/>
      <c r="AC758" s="41"/>
      <c r="AD758" s="41"/>
      <c r="AE758" s="41"/>
      <c r="AF758" s="41"/>
      <c r="AG758" s="41"/>
    </row>
    <row r="759" ht="21.0" customHeight="1">
      <c r="A759" s="1"/>
      <c r="B759" s="40"/>
      <c r="C759" s="41"/>
      <c r="D759" s="42"/>
      <c r="E759" s="43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6"/>
      <c r="R759" s="46"/>
      <c r="S759" s="46"/>
      <c r="T759" s="41"/>
      <c r="U759" s="47"/>
      <c r="V759" s="47"/>
      <c r="W759" s="47"/>
      <c r="X759" s="47"/>
      <c r="Y759" s="47"/>
      <c r="Z759" s="47"/>
      <c r="AA759" s="47"/>
      <c r="AB759" s="47"/>
      <c r="AC759" s="41"/>
      <c r="AD759" s="41"/>
      <c r="AE759" s="41"/>
      <c r="AF759" s="41"/>
      <c r="AG759" s="41"/>
    </row>
    <row r="760" ht="21.0" customHeight="1">
      <c r="A760" s="1"/>
      <c r="B760" s="40"/>
      <c r="C760" s="41"/>
      <c r="D760" s="42"/>
      <c r="E760" s="43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6"/>
      <c r="R760" s="46"/>
      <c r="S760" s="46"/>
      <c r="T760" s="41"/>
      <c r="U760" s="47"/>
      <c r="V760" s="47"/>
      <c r="W760" s="47"/>
      <c r="X760" s="47"/>
      <c r="Y760" s="47"/>
      <c r="Z760" s="47"/>
      <c r="AA760" s="47"/>
      <c r="AB760" s="47"/>
      <c r="AC760" s="41"/>
      <c r="AD760" s="41"/>
      <c r="AE760" s="41"/>
      <c r="AF760" s="41"/>
      <c r="AG760" s="41"/>
    </row>
    <row r="761" ht="21.0" customHeight="1">
      <c r="A761" s="1"/>
      <c r="B761" s="40"/>
      <c r="C761" s="41"/>
      <c r="D761" s="42"/>
      <c r="E761" s="43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6"/>
      <c r="R761" s="46"/>
      <c r="S761" s="46"/>
      <c r="T761" s="41"/>
      <c r="U761" s="47"/>
      <c r="V761" s="47"/>
      <c r="W761" s="47"/>
      <c r="X761" s="47"/>
      <c r="Y761" s="47"/>
      <c r="Z761" s="47"/>
      <c r="AA761" s="47"/>
      <c r="AB761" s="47"/>
      <c r="AC761" s="41"/>
      <c r="AD761" s="41"/>
      <c r="AE761" s="41"/>
      <c r="AF761" s="41"/>
      <c r="AG761" s="41"/>
    </row>
    <row r="762" ht="21.0" customHeight="1">
      <c r="A762" s="1"/>
      <c r="B762" s="40"/>
      <c r="C762" s="41"/>
      <c r="D762" s="42"/>
      <c r="E762" s="43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6"/>
      <c r="R762" s="46"/>
      <c r="S762" s="46"/>
      <c r="T762" s="41"/>
      <c r="U762" s="47"/>
      <c r="V762" s="47"/>
      <c r="W762" s="47"/>
      <c r="X762" s="47"/>
      <c r="Y762" s="47"/>
      <c r="Z762" s="47"/>
      <c r="AA762" s="47"/>
      <c r="AB762" s="47"/>
      <c r="AC762" s="41"/>
      <c r="AD762" s="41"/>
      <c r="AE762" s="41"/>
      <c r="AF762" s="41"/>
      <c r="AG762" s="41"/>
    </row>
    <row r="763" ht="21.0" customHeight="1">
      <c r="A763" s="1"/>
      <c r="B763" s="40"/>
      <c r="C763" s="41"/>
      <c r="D763" s="42"/>
      <c r="E763" s="43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6"/>
      <c r="R763" s="46"/>
      <c r="S763" s="46"/>
      <c r="T763" s="41"/>
      <c r="U763" s="47"/>
      <c r="V763" s="47"/>
      <c r="W763" s="47"/>
      <c r="X763" s="47"/>
      <c r="Y763" s="47"/>
      <c r="Z763" s="47"/>
      <c r="AA763" s="47"/>
      <c r="AB763" s="47"/>
      <c r="AC763" s="41"/>
      <c r="AD763" s="41"/>
      <c r="AE763" s="41"/>
      <c r="AF763" s="41"/>
      <c r="AG763" s="41"/>
    </row>
    <row r="764" ht="21.0" customHeight="1">
      <c r="A764" s="1"/>
      <c r="B764" s="40"/>
      <c r="C764" s="41"/>
      <c r="D764" s="42"/>
      <c r="E764" s="43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6"/>
      <c r="R764" s="46"/>
      <c r="S764" s="46"/>
      <c r="T764" s="41"/>
      <c r="U764" s="47"/>
      <c r="V764" s="47"/>
      <c r="W764" s="47"/>
      <c r="X764" s="47"/>
      <c r="Y764" s="47"/>
      <c r="Z764" s="47"/>
      <c r="AA764" s="47"/>
      <c r="AB764" s="47"/>
      <c r="AC764" s="41"/>
      <c r="AD764" s="41"/>
      <c r="AE764" s="41"/>
      <c r="AF764" s="41"/>
      <c r="AG764" s="41"/>
    </row>
    <row r="765" ht="21.0" customHeight="1">
      <c r="A765" s="1"/>
      <c r="B765" s="40"/>
      <c r="C765" s="41"/>
      <c r="D765" s="42"/>
      <c r="E765" s="43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6"/>
      <c r="R765" s="46"/>
      <c r="S765" s="46"/>
      <c r="T765" s="41"/>
      <c r="U765" s="47"/>
      <c r="V765" s="47"/>
      <c r="W765" s="47"/>
      <c r="X765" s="47"/>
      <c r="Y765" s="47"/>
      <c r="Z765" s="47"/>
      <c r="AA765" s="47"/>
      <c r="AB765" s="47"/>
      <c r="AC765" s="41"/>
      <c r="AD765" s="41"/>
      <c r="AE765" s="41"/>
      <c r="AF765" s="41"/>
      <c r="AG765" s="41"/>
    </row>
    <row r="766" ht="21.0" customHeight="1">
      <c r="A766" s="1"/>
      <c r="B766" s="40"/>
      <c r="C766" s="41"/>
      <c r="D766" s="42"/>
      <c r="E766" s="43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6"/>
      <c r="R766" s="46"/>
      <c r="S766" s="46"/>
      <c r="T766" s="41"/>
      <c r="U766" s="47"/>
      <c r="V766" s="47"/>
      <c r="W766" s="47"/>
      <c r="X766" s="47"/>
      <c r="Y766" s="47"/>
      <c r="Z766" s="47"/>
      <c r="AA766" s="47"/>
      <c r="AB766" s="47"/>
      <c r="AC766" s="41"/>
      <c r="AD766" s="41"/>
      <c r="AE766" s="41"/>
      <c r="AF766" s="41"/>
      <c r="AG766" s="41"/>
    </row>
    <row r="767" ht="21.0" customHeight="1">
      <c r="A767" s="1"/>
      <c r="B767" s="40"/>
      <c r="C767" s="41"/>
      <c r="D767" s="42"/>
      <c r="E767" s="43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6"/>
      <c r="R767" s="46"/>
      <c r="S767" s="46"/>
      <c r="T767" s="41"/>
      <c r="U767" s="47"/>
      <c r="V767" s="47"/>
      <c r="W767" s="47"/>
      <c r="X767" s="47"/>
      <c r="Y767" s="47"/>
      <c r="Z767" s="47"/>
      <c r="AA767" s="47"/>
      <c r="AB767" s="47"/>
      <c r="AC767" s="41"/>
      <c r="AD767" s="41"/>
      <c r="AE767" s="41"/>
      <c r="AF767" s="41"/>
      <c r="AG767" s="41"/>
    </row>
    <row r="768" ht="21.0" customHeight="1">
      <c r="A768" s="1"/>
      <c r="B768" s="40"/>
      <c r="C768" s="41"/>
      <c r="D768" s="42"/>
      <c r="E768" s="43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6"/>
      <c r="R768" s="46"/>
      <c r="S768" s="46"/>
      <c r="T768" s="41"/>
      <c r="U768" s="47"/>
      <c r="V768" s="47"/>
      <c r="W768" s="47"/>
      <c r="X768" s="47"/>
      <c r="Y768" s="47"/>
      <c r="Z768" s="47"/>
      <c r="AA768" s="47"/>
      <c r="AB768" s="47"/>
      <c r="AC768" s="41"/>
      <c r="AD768" s="41"/>
      <c r="AE768" s="41"/>
      <c r="AF768" s="41"/>
      <c r="AG768" s="41"/>
    </row>
    <row r="769" ht="21.0" customHeight="1">
      <c r="A769" s="1"/>
      <c r="B769" s="40"/>
      <c r="C769" s="41"/>
      <c r="D769" s="42"/>
      <c r="E769" s="43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6"/>
      <c r="R769" s="46"/>
      <c r="S769" s="46"/>
      <c r="T769" s="41"/>
      <c r="U769" s="47"/>
      <c r="V769" s="47"/>
      <c r="W769" s="47"/>
      <c r="X769" s="47"/>
      <c r="Y769" s="47"/>
      <c r="Z769" s="47"/>
      <c r="AA769" s="47"/>
      <c r="AB769" s="47"/>
      <c r="AC769" s="41"/>
      <c r="AD769" s="41"/>
      <c r="AE769" s="41"/>
      <c r="AF769" s="41"/>
      <c r="AG769" s="41"/>
    </row>
    <row r="770" ht="21.0" customHeight="1">
      <c r="A770" s="1"/>
      <c r="B770" s="40"/>
      <c r="C770" s="41"/>
      <c r="D770" s="42"/>
      <c r="E770" s="43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6"/>
      <c r="R770" s="46"/>
      <c r="S770" s="46"/>
      <c r="T770" s="41"/>
      <c r="U770" s="47"/>
      <c r="V770" s="47"/>
      <c r="W770" s="47"/>
      <c r="X770" s="47"/>
      <c r="Y770" s="47"/>
      <c r="Z770" s="47"/>
      <c r="AA770" s="47"/>
      <c r="AB770" s="47"/>
      <c r="AC770" s="41"/>
      <c r="AD770" s="41"/>
      <c r="AE770" s="41"/>
      <c r="AF770" s="41"/>
      <c r="AG770" s="41"/>
    </row>
    <row r="771" ht="21.0" customHeight="1">
      <c r="A771" s="1"/>
      <c r="B771" s="40"/>
      <c r="C771" s="41"/>
      <c r="D771" s="42"/>
      <c r="E771" s="43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6"/>
      <c r="R771" s="46"/>
      <c r="S771" s="46"/>
      <c r="T771" s="41"/>
      <c r="U771" s="47"/>
      <c r="V771" s="47"/>
      <c r="W771" s="47"/>
      <c r="X771" s="47"/>
      <c r="Y771" s="47"/>
      <c r="Z771" s="47"/>
      <c r="AA771" s="47"/>
      <c r="AB771" s="47"/>
      <c r="AC771" s="41"/>
      <c r="AD771" s="41"/>
      <c r="AE771" s="41"/>
      <c r="AF771" s="41"/>
      <c r="AG771" s="41"/>
    </row>
    <row r="772" ht="21.0" customHeight="1">
      <c r="A772" s="1"/>
      <c r="B772" s="40"/>
      <c r="C772" s="41"/>
      <c r="D772" s="42"/>
      <c r="E772" s="43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6"/>
      <c r="R772" s="46"/>
      <c r="S772" s="46"/>
      <c r="T772" s="41"/>
      <c r="U772" s="47"/>
      <c r="V772" s="47"/>
      <c r="W772" s="47"/>
      <c r="X772" s="47"/>
      <c r="Y772" s="47"/>
      <c r="Z772" s="47"/>
      <c r="AA772" s="47"/>
      <c r="AB772" s="47"/>
      <c r="AC772" s="41"/>
      <c r="AD772" s="41"/>
      <c r="AE772" s="41"/>
      <c r="AF772" s="41"/>
      <c r="AG772" s="41"/>
    </row>
    <row r="773" ht="21.0" customHeight="1">
      <c r="A773" s="1"/>
      <c r="B773" s="40"/>
      <c r="C773" s="41"/>
      <c r="D773" s="42"/>
      <c r="E773" s="43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6"/>
      <c r="R773" s="46"/>
      <c r="S773" s="46"/>
      <c r="T773" s="41"/>
      <c r="U773" s="47"/>
      <c r="V773" s="47"/>
      <c r="W773" s="47"/>
      <c r="X773" s="47"/>
      <c r="Y773" s="47"/>
      <c r="Z773" s="47"/>
      <c r="AA773" s="47"/>
      <c r="AB773" s="47"/>
      <c r="AC773" s="41"/>
      <c r="AD773" s="41"/>
      <c r="AE773" s="41"/>
      <c r="AF773" s="41"/>
      <c r="AG773" s="41"/>
    </row>
    <row r="774" ht="21.0" customHeight="1">
      <c r="A774" s="1"/>
      <c r="B774" s="40"/>
      <c r="C774" s="41"/>
      <c r="D774" s="42"/>
      <c r="E774" s="43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6"/>
      <c r="R774" s="46"/>
      <c r="S774" s="46"/>
      <c r="T774" s="41"/>
      <c r="U774" s="47"/>
      <c r="V774" s="47"/>
      <c r="W774" s="47"/>
      <c r="X774" s="47"/>
      <c r="Y774" s="47"/>
      <c r="Z774" s="47"/>
      <c r="AA774" s="47"/>
      <c r="AB774" s="47"/>
      <c r="AC774" s="41"/>
      <c r="AD774" s="41"/>
      <c r="AE774" s="41"/>
      <c r="AF774" s="41"/>
      <c r="AG774" s="41"/>
    </row>
    <row r="775" ht="21.0" customHeight="1">
      <c r="A775" s="1"/>
      <c r="B775" s="40"/>
      <c r="C775" s="41"/>
      <c r="D775" s="42"/>
      <c r="E775" s="43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6"/>
      <c r="R775" s="46"/>
      <c r="S775" s="46"/>
      <c r="T775" s="41"/>
      <c r="U775" s="47"/>
      <c r="V775" s="47"/>
      <c r="W775" s="47"/>
      <c r="X775" s="47"/>
      <c r="Y775" s="47"/>
      <c r="Z775" s="47"/>
      <c r="AA775" s="47"/>
      <c r="AB775" s="47"/>
      <c r="AC775" s="41"/>
      <c r="AD775" s="41"/>
      <c r="AE775" s="41"/>
      <c r="AF775" s="41"/>
      <c r="AG775" s="41"/>
    </row>
    <row r="776" ht="21.0" customHeight="1">
      <c r="A776" s="1"/>
      <c r="B776" s="40"/>
      <c r="C776" s="41"/>
      <c r="D776" s="42"/>
      <c r="E776" s="43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6"/>
      <c r="R776" s="46"/>
      <c r="S776" s="46"/>
      <c r="T776" s="41"/>
      <c r="U776" s="47"/>
      <c r="V776" s="47"/>
      <c r="W776" s="47"/>
      <c r="X776" s="47"/>
      <c r="Y776" s="47"/>
      <c r="Z776" s="47"/>
      <c r="AA776" s="47"/>
      <c r="AB776" s="47"/>
      <c r="AC776" s="41"/>
      <c r="AD776" s="41"/>
      <c r="AE776" s="41"/>
      <c r="AF776" s="41"/>
      <c r="AG776" s="41"/>
    </row>
    <row r="777" ht="21.0" customHeight="1">
      <c r="A777" s="1"/>
      <c r="B777" s="40"/>
      <c r="C777" s="41"/>
      <c r="D777" s="42"/>
      <c r="E777" s="43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6"/>
      <c r="R777" s="46"/>
      <c r="S777" s="46"/>
      <c r="T777" s="41"/>
      <c r="U777" s="47"/>
      <c r="V777" s="47"/>
      <c r="W777" s="47"/>
      <c r="X777" s="47"/>
      <c r="Y777" s="47"/>
      <c r="Z777" s="47"/>
      <c r="AA777" s="47"/>
      <c r="AB777" s="47"/>
      <c r="AC777" s="41"/>
      <c r="AD777" s="41"/>
      <c r="AE777" s="41"/>
      <c r="AF777" s="41"/>
      <c r="AG777" s="41"/>
    </row>
    <row r="778" ht="21.0" customHeight="1">
      <c r="A778" s="1"/>
      <c r="B778" s="40"/>
      <c r="C778" s="41"/>
      <c r="D778" s="42"/>
      <c r="E778" s="43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6"/>
      <c r="R778" s="46"/>
      <c r="S778" s="46"/>
      <c r="T778" s="41"/>
      <c r="U778" s="47"/>
      <c r="V778" s="47"/>
      <c r="W778" s="47"/>
      <c r="X778" s="47"/>
      <c r="Y778" s="47"/>
      <c r="Z778" s="47"/>
      <c r="AA778" s="47"/>
      <c r="AB778" s="47"/>
      <c r="AC778" s="41"/>
      <c r="AD778" s="41"/>
      <c r="AE778" s="41"/>
      <c r="AF778" s="41"/>
      <c r="AG778" s="41"/>
    </row>
    <row r="779" ht="21.0" customHeight="1">
      <c r="A779" s="1"/>
      <c r="B779" s="40"/>
      <c r="C779" s="41"/>
      <c r="D779" s="42"/>
      <c r="E779" s="43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6"/>
      <c r="R779" s="46"/>
      <c r="S779" s="46"/>
      <c r="T779" s="41"/>
      <c r="U779" s="47"/>
      <c r="V779" s="47"/>
      <c r="W779" s="47"/>
      <c r="X779" s="47"/>
      <c r="Y779" s="47"/>
      <c r="Z779" s="47"/>
      <c r="AA779" s="47"/>
      <c r="AB779" s="47"/>
      <c r="AC779" s="41"/>
      <c r="AD779" s="41"/>
      <c r="AE779" s="41"/>
      <c r="AF779" s="41"/>
      <c r="AG779" s="41"/>
    </row>
    <row r="780" ht="21.0" customHeight="1">
      <c r="A780" s="1"/>
      <c r="B780" s="40"/>
      <c r="C780" s="41"/>
      <c r="D780" s="42"/>
      <c r="E780" s="43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6"/>
      <c r="R780" s="46"/>
      <c r="S780" s="46"/>
      <c r="T780" s="41"/>
      <c r="U780" s="47"/>
      <c r="V780" s="47"/>
      <c r="W780" s="47"/>
      <c r="X780" s="47"/>
      <c r="Y780" s="47"/>
      <c r="Z780" s="47"/>
      <c r="AA780" s="47"/>
      <c r="AB780" s="47"/>
      <c r="AC780" s="41"/>
      <c r="AD780" s="41"/>
      <c r="AE780" s="41"/>
      <c r="AF780" s="41"/>
      <c r="AG780" s="41"/>
    </row>
    <row r="781" ht="21.0" customHeight="1">
      <c r="A781" s="1"/>
      <c r="B781" s="40"/>
      <c r="C781" s="41"/>
      <c r="D781" s="42"/>
      <c r="E781" s="43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6"/>
      <c r="R781" s="46"/>
      <c r="S781" s="46"/>
      <c r="T781" s="41"/>
      <c r="U781" s="47"/>
      <c r="V781" s="47"/>
      <c r="W781" s="47"/>
      <c r="X781" s="47"/>
      <c r="Y781" s="47"/>
      <c r="Z781" s="47"/>
      <c r="AA781" s="47"/>
      <c r="AB781" s="47"/>
      <c r="AC781" s="41"/>
      <c r="AD781" s="41"/>
      <c r="AE781" s="41"/>
      <c r="AF781" s="41"/>
      <c r="AG781" s="41"/>
    </row>
    <row r="782" ht="21.0" customHeight="1">
      <c r="A782" s="1"/>
      <c r="B782" s="40"/>
      <c r="C782" s="41"/>
      <c r="D782" s="42"/>
      <c r="E782" s="43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6"/>
      <c r="R782" s="46"/>
      <c r="S782" s="46"/>
      <c r="T782" s="41"/>
      <c r="U782" s="47"/>
      <c r="V782" s="47"/>
      <c r="W782" s="47"/>
      <c r="X782" s="47"/>
      <c r="Y782" s="47"/>
      <c r="Z782" s="47"/>
      <c r="AA782" s="47"/>
      <c r="AB782" s="47"/>
      <c r="AC782" s="41"/>
      <c r="AD782" s="41"/>
      <c r="AE782" s="41"/>
      <c r="AF782" s="41"/>
      <c r="AG782" s="41"/>
    </row>
    <row r="783" ht="21.0" customHeight="1">
      <c r="A783" s="1"/>
      <c r="B783" s="40"/>
      <c r="C783" s="41"/>
      <c r="D783" s="42"/>
      <c r="E783" s="43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6"/>
      <c r="R783" s="46"/>
      <c r="S783" s="46"/>
      <c r="T783" s="41"/>
      <c r="U783" s="47"/>
      <c r="V783" s="47"/>
      <c r="W783" s="47"/>
      <c r="X783" s="47"/>
      <c r="Y783" s="47"/>
      <c r="Z783" s="47"/>
      <c r="AA783" s="47"/>
      <c r="AB783" s="47"/>
      <c r="AC783" s="41"/>
      <c r="AD783" s="41"/>
      <c r="AE783" s="41"/>
      <c r="AF783" s="41"/>
      <c r="AG783" s="41"/>
    </row>
    <row r="784" ht="21.0" customHeight="1">
      <c r="A784" s="1"/>
      <c r="B784" s="40"/>
      <c r="C784" s="41"/>
      <c r="D784" s="42"/>
      <c r="E784" s="43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6"/>
      <c r="R784" s="46"/>
      <c r="S784" s="46"/>
      <c r="T784" s="41"/>
      <c r="U784" s="47"/>
      <c r="V784" s="47"/>
      <c r="W784" s="47"/>
      <c r="X784" s="47"/>
      <c r="Y784" s="47"/>
      <c r="Z784" s="47"/>
      <c r="AA784" s="47"/>
      <c r="AB784" s="47"/>
      <c r="AC784" s="41"/>
      <c r="AD784" s="41"/>
      <c r="AE784" s="41"/>
      <c r="AF784" s="41"/>
      <c r="AG784" s="41"/>
    </row>
    <row r="785" ht="21.0" customHeight="1">
      <c r="A785" s="1"/>
      <c r="B785" s="40"/>
      <c r="C785" s="41"/>
      <c r="D785" s="42"/>
      <c r="E785" s="43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6"/>
      <c r="R785" s="46"/>
      <c r="S785" s="46"/>
      <c r="T785" s="41"/>
      <c r="U785" s="47"/>
      <c r="V785" s="47"/>
      <c r="W785" s="47"/>
      <c r="X785" s="47"/>
      <c r="Y785" s="47"/>
      <c r="Z785" s="47"/>
      <c r="AA785" s="47"/>
      <c r="AB785" s="47"/>
      <c r="AC785" s="41"/>
      <c r="AD785" s="41"/>
      <c r="AE785" s="41"/>
      <c r="AF785" s="41"/>
      <c r="AG785" s="41"/>
    </row>
    <row r="786" ht="21.0" customHeight="1">
      <c r="A786" s="1"/>
      <c r="B786" s="40"/>
      <c r="C786" s="41"/>
      <c r="D786" s="42"/>
      <c r="E786" s="43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6"/>
      <c r="R786" s="46"/>
      <c r="S786" s="46"/>
      <c r="T786" s="41"/>
      <c r="U786" s="47"/>
      <c r="V786" s="47"/>
      <c r="W786" s="47"/>
      <c r="X786" s="47"/>
      <c r="Y786" s="47"/>
      <c r="Z786" s="47"/>
      <c r="AA786" s="47"/>
      <c r="AB786" s="47"/>
      <c r="AC786" s="41"/>
      <c r="AD786" s="41"/>
      <c r="AE786" s="41"/>
      <c r="AF786" s="41"/>
      <c r="AG786" s="41"/>
    </row>
    <row r="787" ht="21.0" customHeight="1">
      <c r="A787" s="1"/>
      <c r="B787" s="40"/>
      <c r="C787" s="41"/>
      <c r="D787" s="42"/>
      <c r="E787" s="43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6"/>
      <c r="R787" s="46"/>
      <c r="S787" s="46"/>
      <c r="T787" s="41"/>
      <c r="U787" s="47"/>
      <c r="V787" s="47"/>
      <c r="W787" s="47"/>
      <c r="X787" s="47"/>
      <c r="Y787" s="47"/>
      <c r="Z787" s="47"/>
      <c r="AA787" s="47"/>
      <c r="AB787" s="47"/>
      <c r="AC787" s="41"/>
      <c r="AD787" s="41"/>
      <c r="AE787" s="41"/>
      <c r="AF787" s="41"/>
      <c r="AG787" s="41"/>
    </row>
    <row r="788" ht="21.0" customHeight="1">
      <c r="A788" s="1"/>
      <c r="B788" s="40"/>
      <c r="C788" s="41"/>
      <c r="D788" s="42"/>
      <c r="E788" s="43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6"/>
      <c r="R788" s="46"/>
      <c r="S788" s="46"/>
      <c r="T788" s="41"/>
      <c r="U788" s="47"/>
      <c r="V788" s="47"/>
      <c r="W788" s="47"/>
      <c r="X788" s="47"/>
      <c r="Y788" s="47"/>
      <c r="Z788" s="47"/>
      <c r="AA788" s="47"/>
      <c r="AB788" s="47"/>
      <c r="AC788" s="41"/>
      <c r="AD788" s="41"/>
      <c r="AE788" s="41"/>
      <c r="AF788" s="41"/>
      <c r="AG788" s="41"/>
    </row>
    <row r="789" ht="21.0" customHeight="1">
      <c r="A789" s="1"/>
      <c r="B789" s="40"/>
      <c r="C789" s="41"/>
      <c r="D789" s="42"/>
      <c r="E789" s="43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6"/>
      <c r="R789" s="46"/>
      <c r="S789" s="46"/>
      <c r="T789" s="41"/>
      <c r="U789" s="47"/>
      <c r="V789" s="47"/>
      <c r="W789" s="47"/>
      <c r="X789" s="47"/>
      <c r="Y789" s="47"/>
      <c r="Z789" s="47"/>
      <c r="AA789" s="47"/>
      <c r="AB789" s="47"/>
      <c r="AC789" s="41"/>
      <c r="AD789" s="41"/>
      <c r="AE789" s="41"/>
      <c r="AF789" s="41"/>
      <c r="AG789" s="41"/>
    </row>
    <row r="790" ht="21.0" customHeight="1">
      <c r="A790" s="1"/>
      <c r="B790" s="40"/>
      <c r="C790" s="41"/>
      <c r="D790" s="42"/>
      <c r="E790" s="43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6"/>
      <c r="R790" s="46"/>
      <c r="S790" s="46"/>
      <c r="T790" s="41"/>
      <c r="U790" s="47"/>
      <c r="V790" s="47"/>
      <c r="W790" s="47"/>
      <c r="X790" s="47"/>
      <c r="Y790" s="47"/>
      <c r="Z790" s="47"/>
      <c r="AA790" s="47"/>
      <c r="AB790" s="47"/>
      <c r="AC790" s="41"/>
      <c r="AD790" s="41"/>
      <c r="AE790" s="41"/>
      <c r="AF790" s="41"/>
      <c r="AG790" s="41"/>
    </row>
    <row r="791" ht="21.0" customHeight="1">
      <c r="A791" s="1"/>
      <c r="B791" s="40"/>
      <c r="C791" s="41"/>
      <c r="D791" s="42"/>
      <c r="E791" s="43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6"/>
      <c r="R791" s="46"/>
      <c r="S791" s="46"/>
      <c r="T791" s="41"/>
      <c r="U791" s="47"/>
      <c r="V791" s="47"/>
      <c r="W791" s="47"/>
      <c r="X791" s="47"/>
      <c r="Y791" s="47"/>
      <c r="Z791" s="47"/>
      <c r="AA791" s="47"/>
      <c r="AB791" s="47"/>
      <c r="AC791" s="41"/>
      <c r="AD791" s="41"/>
      <c r="AE791" s="41"/>
      <c r="AF791" s="41"/>
      <c r="AG791" s="41"/>
    </row>
    <row r="792" ht="21.0" customHeight="1">
      <c r="A792" s="1"/>
      <c r="B792" s="40"/>
      <c r="C792" s="41"/>
      <c r="D792" s="42"/>
      <c r="E792" s="43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6"/>
      <c r="R792" s="46"/>
      <c r="S792" s="46"/>
      <c r="T792" s="41"/>
      <c r="U792" s="47"/>
      <c r="V792" s="47"/>
      <c r="W792" s="47"/>
      <c r="X792" s="47"/>
      <c r="Y792" s="47"/>
      <c r="Z792" s="47"/>
      <c r="AA792" s="47"/>
      <c r="AB792" s="47"/>
      <c r="AC792" s="41"/>
      <c r="AD792" s="41"/>
      <c r="AE792" s="41"/>
      <c r="AF792" s="41"/>
      <c r="AG792" s="41"/>
    </row>
    <row r="793" ht="21.0" customHeight="1">
      <c r="A793" s="1"/>
      <c r="B793" s="40"/>
      <c r="C793" s="41"/>
      <c r="D793" s="42"/>
      <c r="E793" s="43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6"/>
      <c r="R793" s="46"/>
      <c r="S793" s="46"/>
      <c r="T793" s="41"/>
      <c r="U793" s="47"/>
      <c r="V793" s="47"/>
      <c r="W793" s="47"/>
      <c r="X793" s="47"/>
      <c r="Y793" s="47"/>
      <c r="Z793" s="47"/>
      <c r="AA793" s="47"/>
      <c r="AB793" s="47"/>
      <c r="AC793" s="41"/>
      <c r="AD793" s="41"/>
      <c r="AE793" s="41"/>
      <c r="AF793" s="41"/>
      <c r="AG793" s="41"/>
    </row>
    <row r="794" ht="21.0" customHeight="1">
      <c r="A794" s="1"/>
      <c r="B794" s="40"/>
      <c r="C794" s="41"/>
      <c r="D794" s="42"/>
      <c r="E794" s="43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6"/>
      <c r="R794" s="46"/>
      <c r="S794" s="46"/>
      <c r="T794" s="41"/>
      <c r="U794" s="47"/>
      <c r="V794" s="47"/>
      <c r="W794" s="47"/>
      <c r="X794" s="47"/>
      <c r="Y794" s="47"/>
      <c r="Z794" s="47"/>
      <c r="AA794" s="47"/>
      <c r="AB794" s="47"/>
      <c r="AC794" s="41"/>
      <c r="AD794" s="41"/>
      <c r="AE794" s="41"/>
      <c r="AF794" s="41"/>
      <c r="AG794" s="41"/>
    </row>
    <row r="795" ht="21.0" customHeight="1">
      <c r="A795" s="1"/>
      <c r="B795" s="40"/>
      <c r="C795" s="41"/>
      <c r="D795" s="42"/>
      <c r="E795" s="43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6"/>
      <c r="R795" s="46"/>
      <c r="S795" s="46"/>
      <c r="T795" s="41"/>
      <c r="U795" s="47"/>
      <c r="V795" s="47"/>
      <c r="W795" s="47"/>
      <c r="X795" s="47"/>
      <c r="Y795" s="47"/>
      <c r="Z795" s="47"/>
      <c r="AA795" s="47"/>
      <c r="AB795" s="47"/>
      <c r="AC795" s="41"/>
      <c r="AD795" s="41"/>
      <c r="AE795" s="41"/>
      <c r="AF795" s="41"/>
      <c r="AG795" s="41"/>
    </row>
    <row r="796" ht="21.0" customHeight="1">
      <c r="A796" s="1"/>
      <c r="B796" s="40"/>
      <c r="C796" s="41"/>
      <c r="D796" s="42"/>
      <c r="E796" s="43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6"/>
      <c r="R796" s="46"/>
      <c r="S796" s="46"/>
      <c r="T796" s="41"/>
      <c r="U796" s="47"/>
      <c r="V796" s="47"/>
      <c r="W796" s="47"/>
      <c r="X796" s="47"/>
      <c r="Y796" s="47"/>
      <c r="Z796" s="47"/>
      <c r="AA796" s="47"/>
      <c r="AB796" s="47"/>
      <c r="AC796" s="41"/>
      <c r="AD796" s="41"/>
      <c r="AE796" s="41"/>
      <c r="AF796" s="41"/>
      <c r="AG796" s="41"/>
    </row>
    <row r="797" ht="21.0" customHeight="1">
      <c r="A797" s="1"/>
      <c r="B797" s="40"/>
      <c r="C797" s="41"/>
      <c r="D797" s="42"/>
      <c r="E797" s="43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6"/>
      <c r="R797" s="46"/>
      <c r="S797" s="46"/>
      <c r="T797" s="41"/>
      <c r="U797" s="47"/>
      <c r="V797" s="47"/>
      <c r="W797" s="47"/>
      <c r="X797" s="47"/>
      <c r="Y797" s="47"/>
      <c r="Z797" s="47"/>
      <c r="AA797" s="47"/>
      <c r="AB797" s="47"/>
      <c r="AC797" s="41"/>
      <c r="AD797" s="41"/>
      <c r="AE797" s="41"/>
      <c r="AF797" s="41"/>
      <c r="AG797" s="41"/>
    </row>
    <row r="798" ht="21.0" customHeight="1">
      <c r="A798" s="1"/>
      <c r="B798" s="40"/>
      <c r="C798" s="41"/>
      <c r="D798" s="42"/>
      <c r="E798" s="43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6"/>
      <c r="R798" s="46"/>
      <c r="S798" s="46"/>
      <c r="T798" s="41"/>
      <c r="U798" s="47"/>
      <c r="V798" s="47"/>
      <c r="W798" s="47"/>
      <c r="X798" s="47"/>
      <c r="Y798" s="47"/>
      <c r="Z798" s="47"/>
      <c r="AA798" s="47"/>
      <c r="AB798" s="47"/>
      <c r="AC798" s="41"/>
      <c r="AD798" s="41"/>
      <c r="AE798" s="41"/>
      <c r="AF798" s="41"/>
      <c r="AG798" s="41"/>
    </row>
    <row r="799" ht="21.0" customHeight="1">
      <c r="A799" s="1"/>
      <c r="B799" s="40"/>
      <c r="C799" s="41"/>
      <c r="D799" s="42"/>
      <c r="E799" s="43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6"/>
      <c r="R799" s="46"/>
      <c r="S799" s="46"/>
      <c r="T799" s="41"/>
      <c r="U799" s="47"/>
      <c r="V799" s="47"/>
      <c r="W799" s="47"/>
      <c r="X799" s="47"/>
      <c r="Y799" s="47"/>
      <c r="Z799" s="47"/>
      <c r="AA799" s="47"/>
      <c r="AB799" s="47"/>
      <c r="AC799" s="41"/>
      <c r="AD799" s="41"/>
      <c r="AE799" s="41"/>
      <c r="AF799" s="41"/>
      <c r="AG799" s="41"/>
    </row>
    <row r="800" ht="21.0" customHeight="1">
      <c r="A800" s="1"/>
      <c r="B800" s="40"/>
      <c r="C800" s="41"/>
      <c r="D800" s="42"/>
      <c r="E800" s="43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6"/>
      <c r="R800" s="46"/>
      <c r="S800" s="46"/>
      <c r="T800" s="41"/>
      <c r="U800" s="47"/>
      <c r="V800" s="47"/>
      <c r="W800" s="47"/>
      <c r="X800" s="47"/>
      <c r="Y800" s="47"/>
      <c r="Z800" s="47"/>
      <c r="AA800" s="47"/>
      <c r="AB800" s="47"/>
      <c r="AC800" s="41"/>
      <c r="AD800" s="41"/>
      <c r="AE800" s="41"/>
      <c r="AF800" s="41"/>
      <c r="AG800" s="41"/>
    </row>
    <row r="801" ht="21.0" customHeight="1">
      <c r="A801" s="1"/>
      <c r="B801" s="40"/>
      <c r="C801" s="41"/>
      <c r="D801" s="42"/>
      <c r="E801" s="43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6"/>
      <c r="R801" s="46"/>
      <c r="S801" s="46"/>
      <c r="T801" s="41"/>
      <c r="U801" s="47"/>
      <c r="V801" s="47"/>
      <c r="W801" s="47"/>
      <c r="X801" s="47"/>
      <c r="Y801" s="47"/>
      <c r="Z801" s="47"/>
      <c r="AA801" s="47"/>
      <c r="AB801" s="47"/>
      <c r="AC801" s="41"/>
      <c r="AD801" s="41"/>
      <c r="AE801" s="41"/>
      <c r="AF801" s="41"/>
      <c r="AG801" s="41"/>
    </row>
    <row r="802" ht="21.0" customHeight="1">
      <c r="A802" s="1"/>
      <c r="B802" s="40"/>
      <c r="C802" s="41"/>
      <c r="D802" s="42"/>
      <c r="E802" s="43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6"/>
      <c r="R802" s="46"/>
      <c r="S802" s="46"/>
      <c r="T802" s="41"/>
      <c r="U802" s="47"/>
      <c r="V802" s="47"/>
      <c r="W802" s="47"/>
      <c r="X802" s="47"/>
      <c r="Y802" s="47"/>
      <c r="Z802" s="47"/>
      <c r="AA802" s="47"/>
      <c r="AB802" s="47"/>
      <c r="AC802" s="41"/>
      <c r="AD802" s="41"/>
      <c r="AE802" s="41"/>
      <c r="AF802" s="41"/>
      <c r="AG802" s="41"/>
    </row>
    <row r="803" ht="21.0" customHeight="1">
      <c r="A803" s="1"/>
      <c r="B803" s="40"/>
      <c r="C803" s="41"/>
      <c r="D803" s="42"/>
      <c r="E803" s="43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6"/>
      <c r="R803" s="46"/>
      <c r="S803" s="46"/>
      <c r="T803" s="41"/>
      <c r="U803" s="47"/>
      <c r="V803" s="47"/>
      <c r="W803" s="47"/>
      <c r="X803" s="47"/>
      <c r="Y803" s="47"/>
      <c r="Z803" s="47"/>
      <c r="AA803" s="47"/>
      <c r="AB803" s="47"/>
      <c r="AC803" s="41"/>
      <c r="AD803" s="41"/>
      <c r="AE803" s="41"/>
      <c r="AF803" s="41"/>
      <c r="AG803" s="41"/>
    </row>
    <row r="804" ht="21.0" customHeight="1">
      <c r="A804" s="1"/>
      <c r="B804" s="40"/>
      <c r="C804" s="41"/>
      <c r="D804" s="42"/>
      <c r="E804" s="43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6"/>
      <c r="R804" s="46"/>
      <c r="S804" s="46"/>
      <c r="T804" s="41"/>
      <c r="U804" s="47"/>
      <c r="V804" s="47"/>
      <c r="W804" s="47"/>
      <c r="X804" s="47"/>
      <c r="Y804" s="47"/>
      <c r="Z804" s="47"/>
      <c r="AA804" s="47"/>
      <c r="AB804" s="47"/>
      <c r="AC804" s="41"/>
      <c r="AD804" s="41"/>
      <c r="AE804" s="41"/>
      <c r="AF804" s="41"/>
      <c r="AG804" s="41"/>
    </row>
    <row r="805" ht="21.0" customHeight="1">
      <c r="A805" s="1"/>
      <c r="B805" s="40"/>
      <c r="C805" s="41"/>
      <c r="D805" s="42"/>
      <c r="E805" s="43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6"/>
      <c r="R805" s="46"/>
      <c r="S805" s="46"/>
      <c r="T805" s="41"/>
      <c r="U805" s="47"/>
      <c r="V805" s="47"/>
      <c r="W805" s="47"/>
      <c r="X805" s="47"/>
      <c r="Y805" s="47"/>
      <c r="Z805" s="47"/>
      <c r="AA805" s="47"/>
      <c r="AB805" s="47"/>
      <c r="AC805" s="41"/>
      <c r="AD805" s="41"/>
      <c r="AE805" s="41"/>
      <c r="AF805" s="41"/>
      <c r="AG805" s="41"/>
    </row>
    <row r="806" ht="21.0" customHeight="1">
      <c r="A806" s="1"/>
      <c r="B806" s="40"/>
      <c r="C806" s="41"/>
      <c r="D806" s="42"/>
      <c r="E806" s="43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6"/>
      <c r="R806" s="46"/>
      <c r="S806" s="46"/>
      <c r="T806" s="41"/>
      <c r="U806" s="47"/>
      <c r="V806" s="47"/>
      <c r="W806" s="47"/>
      <c r="X806" s="47"/>
      <c r="Y806" s="47"/>
      <c r="Z806" s="47"/>
      <c r="AA806" s="47"/>
      <c r="AB806" s="47"/>
      <c r="AC806" s="41"/>
      <c r="AD806" s="41"/>
      <c r="AE806" s="41"/>
      <c r="AF806" s="41"/>
      <c r="AG806" s="41"/>
    </row>
    <row r="807" ht="21.0" customHeight="1">
      <c r="A807" s="1"/>
      <c r="B807" s="40"/>
      <c r="C807" s="41"/>
      <c r="D807" s="42"/>
      <c r="E807" s="43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6"/>
      <c r="R807" s="46"/>
      <c r="S807" s="46"/>
      <c r="T807" s="41"/>
      <c r="U807" s="47"/>
      <c r="V807" s="47"/>
      <c r="W807" s="47"/>
      <c r="X807" s="47"/>
      <c r="Y807" s="47"/>
      <c r="Z807" s="47"/>
      <c r="AA807" s="47"/>
      <c r="AB807" s="47"/>
      <c r="AC807" s="41"/>
      <c r="AD807" s="41"/>
      <c r="AE807" s="41"/>
      <c r="AF807" s="41"/>
      <c r="AG807" s="41"/>
    </row>
    <row r="808" ht="21.0" customHeight="1">
      <c r="A808" s="1"/>
      <c r="B808" s="40"/>
      <c r="C808" s="41"/>
      <c r="D808" s="42"/>
      <c r="E808" s="43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6"/>
      <c r="R808" s="46"/>
      <c r="S808" s="46"/>
      <c r="T808" s="41"/>
      <c r="U808" s="47"/>
      <c r="V808" s="47"/>
      <c r="W808" s="47"/>
      <c r="X808" s="47"/>
      <c r="Y808" s="47"/>
      <c r="Z808" s="47"/>
      <c r="AA808" s="47"/>
      <c r="AB808" s="47"/>
      <c r="AC808" s="41"/>
      <c r="AD808" s="41"/>
      <c r="AE808" s="41"/>
      <c r="AF808" s="41"/>
      <c r="AG808" s="41"/>
    </row>
    <row r="809" ht="21.0" customHeight="1">
      <c r="A809" s="1"/>
      <c r="B809" s="40"/>
      <c r="C809" s="41"/>
      <c r="D809" s="42"/>
      <c r="E809" s="43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6"/>
      <c r="R809" s="46"/>
      <c r="S809" s="46"/>
      <c r="T809" s="41"/>
      <c r="U809" s="47"/>
      <c r="V809" s="47"/>
      <c r="W809" s="47"/>
      <c r="X809" s="47"/>
      <c r="Y809" s="47"/>
      <c r="Z809" s="47"/>
      <c r="AA809" s="47"/>
      <c r="AB809" s="47"/>
      <c r="AC809" s="41"/>
      <c r="AD809" s="41"/>
      <c r="AE809" s="41"/>
      <c r="AF809" s="41"/>
      <c r="AG809" s="41"/>
    </row>
    <row r="810" ht="21.0" customHeight="1">
      <c r="A810" s="1"/>
      <c r="B810" s="40"/>
      <c r="C810" s="41"/>
      <c r="D810" s="42"/>
      <c r="E810" s="43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6"/>
      <c r="R810" s="46"/>
      <c r="S810" s="46"/>
      <c r="T810" s="41"/>
      <c r="U810" s="47"/>
      <c r="V810" s="47"/>
      <c r="W810" s="47"/>
      <c r="X810" s="47"/>
      <c r="Y810" s="47"/>
      <c r="Z810" s="47"/>
      <c r="AA810" s="47"/>
      <c r="AB810" s="47"/>
      <c r="AC810" s="41"/>
      <c r="AD810" s="41"/>
      <c r="AE810" s="41"/>
      <c r="AF810" s="41"/>
      <c r="AG810" s="41"/>
    </row>
    <row r="811" ht="21.0" customHeight="1">
      <c r="A811" s="1"/>
      <c r="B811" s="40"/>
      <c r="C811" s="41"/>
      <c r="D811" s="42"/>
      <c r="E811" s="43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6"/>
      <c r="R811" s="46"/>
      <c r="S811" s="46"/>
      <c r="T811" s="41"/>
      <c r="U811" s="47"/>
      <c r="V811" s="47"/>
      <c r="W811" s="47"/>
      <c r="X811" s="47"/>
      <c r="Y811" s="47"/>
      <c r="Z811" s="47"/>
      <c r="AA811" s="47"/>
      <c r="AB811" s="47"/>
      <c r="AC811" s="41"/>
      <c r="AD811" s="41"/>
      <c r="AE811" s="41"/>
      <c r="AF811" s="41"/>
      <c r="AG811" s="41"/>
    </row>
    <row r="812" ht="21.0" customHeight="1">
      <c r="A812" s="1"/>
      <c r="B812" s="40"/>
      <c r="C812" s="41"/>
      <c r="D812" s="42"/>
      <c r="E812" s="43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6"/>
      <c r="R812" s="46"/>
      <c r="S812" s="46"/>
      <c r="T812" s="41"/>
      <c r="U812" s="47"/>
      <c r="V812" s="47"/>
      <c r="W812" s="47"/>
      <c r="X812" s="47"/>
      <c r="Y812" s="47"/>
      <c r="Z812" s="47"/>
      <c r="AA812" s="47"/>
      <c r="AB812" s="47"/>
      <c r="AC812" s="41"/>
      <c r="AD812" s="41"/>
      <c r="AE812" s="41"/>
      <c r="AF812" s="41"/>
      <c r="AG812" s="41"/>
    </row>
    <row r="813" ht="21.0" customHeight="1">
      <c r="A813" s="1"/>
      <c r="B813" s="40"/>
      <c r="C813" s="41"/>
      <c r="D813" s="42"/>
      <c r="E813" s="43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6"/>
      <c r="R813" s="46"/>
      <c r="S813" s="46"/>
      <c r="T813" s="41"/>
      <c r="U813" s="47"/>
      <c r="V813" s="47"/>
      <c r="W813" s="47"/>
      <c r="X813" s="47"/>
      <c r="Y813" s="47"/>
      <c r="Z813" s="47"/>
      <c r="AA813" s="47"/>
      <c r="AB813" s="47"/>
      <c r="AC813" s="41"/>
      <c r="AD813" s="41"/>
      <c r="AE813" s="41"/>
      <c r="AF813" s="41"/>
      <c r="AG813" s="41"/>
    </row>
    <row r="814" ht="21.0" customHeight="1">
      <c r="A814" s="1"/>
      <c r="B814" s="40"/>
      <c r="C814" s="41"/>
      <c r="D814" s="42"/>
      <c r="E814" s="43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6"/>
      <c r="R814" s="46"/>
      <c r="S814" s="46"/>
      <c r="T814" s="41"/>
      <c r="U814" s="47"/>
      <c r="V814" s="47"/>
      <c r="W814" s="47"/>
      <c r="X814" s="47"/>
      <c r="Y814" s="47"/>
      <c r="Z814" s="47"/>
      <c r="AA814" s="47"/>
      <c r="AB814" s="47"/>
      <c r="AC814" s="41"/>
      <c r="AD814" s="41"/>
      <c r="AE814" s="41"/>
      <c r="AF814" s="41"/>
      <c r="AG814" s="41"/>
    </row>
    <row r="815" ht="21.0" customHeight="1">
      <c r="A815" s="1"/>
      <c r="B815" s="40"/>
      <c r="C815" s="41"/>
      <c r="D815" s="42"/>
      <c r="E815" s="43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6"/>
      <c r="R815" s="46"/>
      <c r="S815" s="46"/>
      <c r="T815" s="41"/>
      <c r="U815" s="47"/>
      <c r="V815" s="47"/>
      <c r="W815" s="47"/>
      <c r="X815" s="47"/>
      <c r="Y815" s="47"/>
      <c r="Z815" s="47"/>
      <c r="AA815" s="47"/>
      <c r="AB815" s="47"/>
      <c r="AC815" s="41"/>
      <c r="AD815" s="41"/>
      <c r="AE815" s="41"/>
      <c r="AF815" s="41"/>
      <c r="AG815" s="41"/>
    </row>
    <row r="816" ht="21.0" customHeight="1">
      <c r="A816" s="1"/>
      <c r="B816" s="40"/>
      <c r="C816" s="41"/>
      <c r="D816" s="42"/>
      <c r="E816" s="43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6"/>
      <c r="R816" s="46"/>
      <c r="S816" s="46"/>
      <c r="T816" s="41"/>
      <c r="U816" s="47"/>
      <c r="V816" s="47"/>
      <c r="W816" s="47"/>
      <c r="X816" s="47"/>
      <c r="Y816" s="47"/>
      <c r="Z816" s="47"/>
      <c r="AA816" s="47"/>
      <c r="AB816" s="47"/>
      <c r="AC816" s="41"/>
      <c r="AD816" s="41"/>
      <c r="AE816" s="41"/>
      <c r="AF816" s="41"/>
      <c r="AG816" s="41"/>
    </row>
    <row r="817" ht="21.0" customHeight="1">
      <c r="A817" s="1"/>
      <c r="B817" s="40"/>
      <c r="C817" s="41"/>
      <c r="D817" s="42"/>
      <c r="E817" s="43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6"/>
      <c r="R817" s="46"/>
      <c r="S817" s="46"/>
      <c r="T817" s="41"/>
      <c r="U817" s="47"/>
      <c r="V817" s="47"/>
      <c r="W817" s="47"/>
      <c r="X817" s="47"/>
      <c r="Y817" s="47"/>
      <c r="Z817" s="47"/>
      <c r="AA817" s="47"/>
      <c r="AB817" s="47"/>
      <c r="AC817" s="41"/>
      <c r="AD817" s="41"/>
      <c r="AE817" s="41"/>
      <c r="AF817" s="41"/>
      <c r="AG817" s="41"/>
    </row>
    <row r="818" ht="21.0" customHeight="1">
      <c r="A818" s="1"/>
      <c r="B818" s="40"/>
      <c r="C818" s="41"/>
      <c r="D818" s="42"/>
      <c r="E818" s="43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6"/>
      <c r="R818" s="46"/>
      <c r="S818" s="46"/>
      <c r="T818" s="41"/>
      <c r="U818" s="47"/>
      <c r="V818" s="47"/>
      <c r="W818" s="47"/>
      <c r="X818" s="47"/>
      <c r="Y818" s="47"/>
      <c r="Z818" s="47"/>
      <c r="AA818" s="47"/>
      <c r="AB818" s="47"/>
      <c r="AC818" s="41"/>
      <c r="AD818" s="41"/>
      <c r="AE818" s="41"/>
      <c r="AF818" s="41"/>
      <c r="AG818" s="41"/>
    </row>
    <row r="819" ht="21.0" customHeight="1">
      <c r="A819" s="1"/>
      <c r="B819" s="40"/>
      <c r="C819" s="41"/>
      <c r="D819" s="42"/>
      <c r="E819" s="43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6"/>
      <c r="R819" s="46"/>
      <c r="S819" s="46"/>
      <c r="T819" s="41"/>
      <c r="U819" s="47"/>
      <c r="V819" s="47"/>
      <c r="W819" s="47"/>
      <c r="X819" s="47"/>
      <c r="Y819" s="47"/>
      <c r="Z819" s="47"/>
      <c r="AA819" s="47"/>
      <c r="AB819" s="47"/>
      <c r="AC819" s="41"/>
      <c r="AD819" s="41"/>
      <c r="AE819" s="41"/>
      <c r="AF819" s="41"/>
      <c r="AG819" s="41"/>
    </row>
    <row r="820" ht="21.0" customHeight="1">
      <c r="A820" s="1"/>
      <c r="B820" s="40"/>
      <c r="C820" s="41"/>
      <c r="D820" s="42"/>
      <c r="E820" s="43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6"/>
      <c r="R820" s="46"/>
      <c r="S820" s="46"/>
      <c r="T820" s="41"/>
      <c r="U820" s="47"/>
      <c r="V820" s="47"/>
      <c r="W820" s="47"/>
      <c r="X820" s="47"/>
      <c r="Y820" s="47"/>
      <c r="Z820" s="47"/>
      <c r="AA820" s="47"/>
      <c r="AB820" s="47"/>
      <c r="AC820" s="41"/>
      <c r="AD820" s="41"/>
      <c r="AE820" s="41"/>
      <c r="AF820" s="41"/>
      <c r="AG820" s="41"/>
    </row>
    <row r="821" ht="21.0" customHeight="1">
      <c r="A821" s="1"/>
      <c r="B821" s="40"/>
      <c r="C821" s="41"/>
      <c r="D821" s="42"/>
      <c r="E821" s="43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6"/>
      <c r="R821" s="46"/>
      <c r="S821" s="46"/>
      <c r="T821" s="41"/>
      <c r="U821" s="47"/>
      <c r="V821" s="47"/>
      <c r="W821" s="47"/>
      <c r="X821" s="47"/>
      <c r="Y821" s="47"/>
      <c r="Z821" s="47"/>
      <c r="AA821" s="47"/>
      <c r="AB821" s="47"/>
      <c r="AC821" s="41"/>
      <c r="AD821" s="41"/>
      <c r="AE821" s="41"/>
      <c r="AF821" s="41"/>
      <c r="AG821" s="41"/>
    </row>
    <row r="822" ht="21.0" customHeight="1">
      <c r="A822" s="1"/>
      <c r="B822" s="40"/>
      <c r="C822" s="41"/>
      <c r="D822" s="42"/>
      <c r="E822" s="43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6"/>
      <c r="R822" s="46"/>
      <c r="S822" s="46"/>
      <c r="T822" s="41"/>
      <c r="U822" s="47"/>
      <c r="V822" s="47"/>
      <c r="W822" s="47"/>
      <c r="X822" s="47"/>
      <c r="Y822" s="47"/>
      <c r="Z822" s="47"/>
      <c r="AA822" s="47"/>
      <c r="AB822" s="47"/>
      <c r="AC822" s="41"/>
      <c r="AD822" s="41"/>
      <c r="AE822" s="41"/>
      <c r="AF822" s="41"/>
      <c r="AG822" s="41"/>
    </row>
    <row r="823" ht="21.0" customHeight="1">
      <c r="A823" s="1"/>
      <c r="B823" s="40"/>
      <c r="C823" s="41"/>
      <c r="D823" s="42"/>
      <c r="E823" s="43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6"/>
      <c r="R823" s="46"/>
      <c r="S823" s="46"/>
      <c r="T823" s="41"/>
      <c r="U823" s="47"/>
      <c r="V823" s="47"/>
      <c r="W823" s="47"/>
      <c r="X823" s="47"/>
      <c r="Y823" s="47"/>
      <c r="Z823" s="47"/>
      <c r="AA823" s="47"/>
      <c r="AB823" s="47"/>
      <c r="AC823" s="41"/>
      <c r="AD823" s="41"/>
      <c r="AE823" s="41"/>
      <c r="AF823" s="41"/>
      <c r="AG823" s="41"/>
    </row>
    <row r="824" ht="21.0" customHeight="1">
      <c r="A824" s="1"/>
      <c r="B824" s="40"/>
      <c r="C824" s="41"/>
      <c r="D824" s="42"/>
      <c r="E824" s="43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6"/>
      <c r="R824" s="46"/>
      <c r="S824" s="46"/>
      <c r="T824" s="41"/>
      <c r="U824" s="47"/>
      <c r="V824" s="47"/>
      <c r="W824" s="47"/>
      <c r="X824" s="47"/>
      <c r="Y824" s="47"/>
      <c r="Z824" s="47"/>
      <c r="AA824" s="47"/>
      <c r="AB824" s="47"/>
      <c r="AC824" s="41"/>
      <c r="AD824" s="41"/>
      <c r="AE824" s="41"/>
      <c r="AF824" s="41"/>
      <c r="AG824" s="41"/>
    </row>
    <row r="825" ht="21.0" customHeight="1">
      <c r="A825" s="1"/>
      <c r="B825" s="40"/>
      <c r="C825" s="41"/>
      <c r="D825" s="42"/>
      <c r="E825" s="43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6"/>
      <c r="R825" s="46"/>
      <c r="S825" s="46"/>
      <c r="T825" s="41"/>
      <c r="U825" s="47"/>
      <c r="V825" s="47"/>
      <c r="W825" s="47"/>
      <c r="X825" s="47"/>
      <c r="Y825" s="47"/>
      <c r="Z825" s="47"/>
      <c r="AA825" s="47"/>
      <c r="AB825" s="47"/>
      <c r="AC825" s="41"/>
      <c r="AD825" s="41"/>
      <c r="AE825" s="41"/>
      <c r="AF825" s="41"/>
      <c r="AG825" s="41"/>
    </row>
    <row r="826" ht="21.0" customHeight="1">
      <c r="A826" s="1"/>
      <c r="B826" s="40"/>
      <c r="C826" s="41"/>
      <c r="D826" s="42"/>
      <c r="E826" s="43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6"/>
      <c r="R826" s="46"/>
      <c r="S826" s="46"/>
      <c r="T826" s="41"/>
      <c r="U826" s="47"/>
      <c r="V826" s="47"/>
      <c r="W826" s="47"/>
      <c r="X826" s="47"/>
      <c r="Y826" s="47"/>
      <c r="Z826" s="47"/>
      <c r="AA826" s="47"/>
      <c r="AB826" s="47"/>
      <c r="AC826" s="41"/>
      <c r="AD826" s="41"/>
      <c r="AE826" s="41"/>
      <c r="AF826" s="41"/>
      <c r="AG826" s="41"/>
    </row>
    <row r="827" ht="21.0" customHeight="1">
      <c r="A827" s="1"/>
      <c r="B827" s="40"/>
      <c r="C827" s="41"/>
      <c r="D827" s="42"/>
      <c r="E827" s="43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6"/>
      <c r="R827" s="46"/>
      <c r="S827" s="46"/>
      <c r="T827" s="41"/>
      <c r="U827" s="47"/>
      <c r="V827" s="47"/>
      <c r="W827" s="47"/>
      <c r="X827" s="47"/>
      <c r="Y827" s="47"/>
      <c r="Z827" s="47"/>
      <c r="AA827" s="47"/>
      <c r="AB827" s="47"/>
      <c r="AC827" s="41"/>
      <c r="AD827" s="41"/>
      <c r="AE827" s="41"/>
      <c r="AF827" s="41"/>
      <c r="AG827" s="41"/>
    </row>
    <row r="828" ht="21.0" customHeight="1">
      <c r="A828" s="1"/>
      <c r="B828" s="40"/>
      <c r="C828" s="41"/>
      <c r="D828" s="42"/>
      <c r="E828" s="43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6"/>
      <c r="R828" s="46"/>
      <c r="S828" s="46"/>
      <c r="T828" s="41"/>
      <c r="U828" s="47"/>
      <c r="V828" s="47"/>
      <c r="W828" s="47"/>
      <c r="X828" s="47"/>
      <c r="Y828" s="47"/>
      <c r="Z828" s="47"/>
      <c r="AA828" s="47"/>
      <c r="AB828" s="47"/>
      <c r="AC828" s="41"/>
      <c r="AD828" s="41"/>
      <c r="AE828" s="41"/>
      <c r="AF828" s="41"/>
      <c r="AG828" s="41"/>
    </row>
    <row r="829" ht="21.0" customHeight="1">
      <c r="A829" s="1"/>
      <c r="B829" s="40"/>
      <c r="C829" s="41"/>
      <c r="D829" s="42"/>
      <c r="E829" s="43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6"/>
      <c r="R829" s="46"/>
      <c r="S829" s="46"/>
      <c r="T829" s="41"/>
      <c r="U829" s="47"/>
      <c r="V829" s="47"/>
      <c r="W829" s="47"/>
      <c r="X829" s="47"/>
      <c r="Y829" s="47"/>
      <c r="Z829" s="47"/>
      <c r="AA829" s="47"/>
      <c r="AB829" s="47"/>
      <c r="AC829" s="41"/>
      <c r="AD829" s="41"/>
      <c r="AE829" s="41"/>
      <c r="AF829" s="41"/>
      <c r="AG829" s="41"/>
    </row>
    <row r="830" ht="21.0" customHeight="1">
      <c r="A830" s="1"/>
      <c r="B830" s="40"/>
      <c r="C830" s="41"/>
      <c r="D830" s="42"/>
      <c r="E830" s="43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6"/>
      <c r="R830" s="46"/>
      <c r="S830" s="46"/>
      <c r="T830" s="41"/>
      <c r="U830" s="47"/>
      <c r="V830" s="47"/>
      <c r="W830" s="47"/>
      <c r="X830" s="47"/>
      <c r="Y830" s="47"/>
      <c r="Z830" s="47"/>
      <c r="AA830" s="47"/>
      <c r="AB830" s="47"/>
      <c r="AC830" s="41"/>
      <c r="AD830" s="41"/>
      <c r="AE830" s="41"/>
      <c r="AF830" s="41"/>
      <c r="AG830" s="41"/>
    </row>
    <row r="831" ht="21.0" customHeight="1">
      <c r="A831" s="1"/>
      <c r="B831" s="40"/>
      <c r="C831" s="41"/>
      <c r="D831" s="42"/>
      <c r="E831" s="43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6"/>
      <c r="R831" s="46"/>
      <c r="S831" s="46"/>
      <c r="T831" s="41"/>
      <c r="U831" s="47"/>
      <c r="V831" s="47"/>
      <c r="W831" s="47"/>
      <c r="X831" s="47"/>
      <c r="Y831" s="47"/>
      <c r="Z831" s="47"/>
      <c r="AA831" s="47"/>
      <c r="AB831" s="47"/>
      <c r="AC831" s="41"/>
      <c r="AD831" s="41"/>
      <c r="AE831" s="41"/>
      <c r="AF831" s="41"/>
      <c r="AG831" s="41"/>
    </row>
    <row r="832" ht="21.0" customHeight="1">
      <c r="A832" s="1"/>
      <c r="B832" s="40"/>
      <c r="C832" s="41"/>
      <c r="D832" s="42"/>
      <c r="E832" s="43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6"/>
      <c r="R832" s="46"/>
      <c r="S832" s="46"/>
      <c r="T832" s="41"/>
      <c r="U832" s="47"/>
      <c r="V832" s="47"/>
      <c r="W832" s="47"/>
      <c r="X832" s="47"/>
      <c r="Y832" s="47"/>
      <c r="Z832" s="47"/>
      <c r="AA832" s="47"/>
      <c r="AB832" s="47"/>
      <c r="AC832" s="41"/>
      <c r="AD832" s="41"/>
      <c r="AE832" s="41"/>
      <c r="AF832" s="41"/>
      <c r="AG832" s="41"/>
    </row>
    <row r="833" ht="21.0" customHeight="1">
      <c r="A833" s="1"/>
      <c r="B833" s="40"/>
      <c r="C833" s="41"/>
      <c r="D833" s="42"/>
      <c r="E833" s="43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6"/>
      <c r="R833" s="46"/>
      <c r="S833" s="46"/>
      <c r="T833" s="41"/>
      <c r="U833" s="47"/>
      <c r="V833" s="47"/>
      <c r="W833" s="47"/>
      <c r="X833" s="47"/>
      <c r="Y833" s="47"/>
      <c r="Z833" s="47"/>
      <c r="AA833" s="47"/>
      <c r="AB833" s="47"/>
      <c r="AC833" s="41"/>
      <c r="AD833" s="41"/>
      <c r="AE833" s="41"/>
      <c r="AF833" s="41"/>
      <c r="AG833" s="41"/>
    </row>
    <row r="834" ht="21.0" customHeight="1">
      <c r="A834" s="1"/>
      <c r="B834" s="40"/>
      <c r="C834" s="41"/>
      <c r="D834" s="42"/>
      <c r="E834" s="43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6"/>
      <c r="R834" s="46"/>
      <c r="S834" s="46"/>
      <c r="T834" s="41"/>
      <c r="U834" s="47"/>
      <c r="V834" s="47"/>
      <c r="W834" s="47"/>
      <c r="X834" s="47"/>
      <c r="Y834" s="47"/>
      <c r="Z834" s="47"/>
      <c r="AA834" s="47"/>
      <c r="AB834" s="47"/>
      <c r="AC834" s="41"/>
      <c r="AD834" s="41"/>
      <c r="AE834" s="41"/>
      <c r="AF834" s="41"/>
      <c r="AG834" s="41"/>
    </row>
    <row r="835" ht="21.0" customHeight="1">
      <c r="A835" s="1"/>
      <c r="B835" s="40"/>
      <c r="C835" s="41"/>
      <c r="D835" s="42"/>
      <c r="E835" s="43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6"/>
      <c r="R835" s="46"/>
      <c r="S835" s="46"/>
      <c r="T835" s="41"/>
      <c r="U835" s="47"/>
      <c r="V835" s="47"/>
      <c r="W835" s="47"/>
      <c r="X835" s="47"/>
      <c r="Y835" s="47"/>
      <c r="Z835" s="47"/>
      <c r="AA835" s="47"/>
      <c r="AB835" s="47"/>
      <c r="AC835" s="41"/>
      <c r="AD835" s="41"/>
      <c r="AE835" s="41"/>
      <c r="AF835" s="41"/>
      <c r="AG835" s="41"/>
    </row>
    <row r="836" ht="21.0" customHeight="1">
      <c r="A836" s="1"/>
      <c r="B836" s="40"/>
      <c r="C836" s="41"/>
      <c r="D836" s="42"/>
      <c r="E836" s="43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6"/>
      <c r="R836" s="46"/>
      <c r="S836" s="46"/>
      <c r="T836" s="41"/>
      <c r="U836" s="47"/>
      <c r="V836" s="47"/>
      <c r="W836" s="47"/>
      <c r="X836" s="47"/>
      <c r="Y836" s="47"/>
      <c r="Z836" s="47"/>
      <c r="AA836" s="47"/>
      <c r="AB836" s="47"/>
      <c r="AC836" s="41"/>
      <c r="AD836" s="41"/>
      <c r="AE836" s="41"/>
      <c r="AF836" s="41"/>
      <c r="AG836" s="41"/>
    </row>
    <row r="837" ht="21.0" customHeight="1">
      <c r="A837" s="1"/>
      <c r="B837" s="40"/>
      <c r="C837" s="41"/>
      <c r="D837" s="42"/>
      <c r="E837" s="43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6"/>
      <c r="R837" s="46"/>
      <c r="S837" s="46"/>
      <c r="T837" s="41"/>
      <c r="U837" s="47"/>
      <c r="V837" s="47"/>
      <c r="W837" s="47"/>
      <c r="X837" s="47"/>
      <c r="Y837" s="47"/>
      <c r="Z837" s="47"/>
      <c r="AA837" s="47"/>
      <c r="AB837" s="47"/>
      <c r="AC837" s="41"/>
      <c r="AD837" s="41"/>
      <c r="AE837" s="41"/>
      <c r="AF837" s="41"/>
      <c r="AG837" s="41"/>
    </row>
    <row r="838" ht="21.0" customHeight="1">
      <c r="A838" s="1"/>
      <c r="B838" s="40"/>
      <c r="C838" s="41"/>
      <c r="D838" s="42"/>
      <c r="E838" s="43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6"/>
      <c r="R838" s="46"/>
      <c r="S838" s="46"/>
      <c r="T838" s="41"/>
      <c r="U838" s="47"/>
      <c r="V838" s="47"/>
      <c r="W838" s="47"/>
      <c r="X838" s="47"/>
      <c r="Y838" s="47"/>
      <c r="Z838" s="47"/>
      <c r="AA838" s="47"/>
      <c r="AB838" s="47"/>
      <c r="AC838" s="41"/>
      <c r="AD838" s="41"/>
      <c r="AE838" s="41"/>
      <c r="AF838" s="41"/>
      <c r="AG838" s="41"/>
    </row>
    <row r="839" ht="21.0" customHeight="1">
      <c r="A839" s="1"/>
      <c r="B839" s="40"/>
      <c r="C839" s="41"/>
      <c r="D839" s="42"/>
      <c r="E839" s="43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6"/>
      <c r="R839" s="46"/>
      <c r="S839" s="46"/>
      <c r="T839" s="41"/>
      <c r="U839" s="47"/>
      <c r="V839" s="47"/>
      <c r="W839" s="47"/>
      <c r="X839" s="47"/>
      <c r="Y839" s="47"/>
      <c r="Z839" s="47"/>
      <c r="AA839" s="47"/>
      <c r="AB839" s="47"/>
      <c r="AC839" s="41"/>
      <c r="AD839" s="41"/>
      <c r="AE839" s="41"/>
      <c r="AF839" s="41"/>
      <c r="AG839" s="41"/>
    </row>
    <row r="840" ht="21.0" customHeight="1">
      <c r="A840" s="1"/>
      <c r="B840" s="40"/>
      <c r="C840" s="41"/>
      <c r="D840" s="42"/>
      <c r="E840" s="43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6"/>
      <c r="R840" s="46"/>
      <c r="S840" s="46"/>
      <c r="T840" s="41"/>
      <c r="U840" s="47"/>
      <c r="V840" s="47"/>
      <c r="W840" s="47"/>
      <c r="X840" s="47"/>
      <c r="Y840" s="47"/>
      <c r="Z840" s="47"/>
      <c r="AA840" s="47"/>
      <c r="AB840" s="47"/>
      <c r="AC840" s="41"/>
      <c r="AD840" s="41"/>
      <c r="AE840" s="41"/>
      <c r="AF840" s="41"/>
      <c r="AG840" s="41"/>
    </row>
    <row r="841" ht="21.0" customHeight="1">
      <c r="A841" s="1"/>
      <c r="B841" s="40"/>
      <c r="C841" s="41"/>
      <c r="D841" s="42"/>
      <c r="E841" s="43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6"/>
      <c r="R841" s="46"/>
      <c r="S841" s="46"/>
      <c r="T841" s="41"/>
      <c r="U841" s="47"/>
      <c r="V841" s="47"/>
      <c r="W841" s="47"/>
      <c r="X841" s="47"/>
      <c r="Y841" s="47"/>
      <c r="Z841" s="47"/>
      <c r="AA841" s="47"/>
      <c r="AB841" s="47"/>
      <c r="AC841" s="41"/>
      <c r="AD841" s="41"/>
      <c r="AE841" s="41"/>
      <c r="AF841" s="41"/>
      <c r="AG841" s="41"/>
    </row>
    <row r="842" ht="21.0" customHeight="1">
      <c r="A842" s="1"/>
      <c r="B842" s="40"/>
      <c r="C842" s="41"/>
      <c r="D842" s="42"/>
      <c r="E842" s="43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6"/>
      <c r="R842" s="46"/>
      <c r="S842" s="46"/>
      <c r="T842" s="41"/>
      <c r="U842" s="47"/>
      <c r="V842" s="47"/>
      <c r="W842" s="47"/>
      <c r="X842" s="47"/>
      <c r="Y842" s="47"/>
      <c r="Z842" s="47"/>
      <c r="AA842" s="47"/>
      <c r="AB842" s="47"/>
      <c r="AC842" s="41"/>
      <c r="AD842" s="41"/>
      <c r="AE842" s="41"/>
      <c r="AF842" s="41"/>
      <c r="AG842" s="41"/>
    </row>
    <row r="843" ht="21.0" customHeight="1">
      <c r="A843" s="1"/>
      <c r="B843" s="40"/>
      <c r="C843" s="41"/>
      <c r="D843" s="42"/>
      <c r="E843" s="43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6"/>
      <c r="R843" s="46"/>
      <c r="S843" s="46"/>
      <c r="T843" s="41"/>
      <c r="U843" s="47"/>
      <c r="V843" s="47"/>
      <c r="W843" s="47"/>
      <c r="X843" s="47"/>
      <c r="Y843" s="47"/>
      <c r="Z843" s="47"/>
      <c r="AA843" s="47"/>
      <c r="AB843" s="47"/>
      <c r="AC843" s="41"/>
      <c r="AD843" s="41"/>
      <c r="AE843" s="41"/>
      <c r="AF843" s="41"/>
      <c r="AG843" s="41"/>
    </row>
    <row r="844" ht="21.0" customHeight="1">
      <c r="A844" s="1"/>
      <c r="B844" s="40"/>
      <c r="C844" s="41"/>
      <c r="D844" s="42"/>
      <c r="E844" s="43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6"/>
      <c r="R844" s="46"/>
      <c r="S844" s="46"/>
      <c r="T844" s="41"/>
      <c r="U844" s="47"/>
      <c r="V844" s="47"/>
      <c r="W844" s="47"/>
      <c r="X844" s="47"/>
      <c r="Y844" s="47"/>
      <c r="Z844" s="47"/>
      <c r="AA844" s="47"/>
      <c r="AB844" s="47"/>
      <c r="AC844" s="41"/>
      <c r="AD844" s="41"/>
      <c r="AE844" s="41"/>
      <c r="AF844" s="41"/>
      <c r="AG844" s="41"/>
    </row>
    <row r="845" ht="21.0" customHeight="1">
      <c r="A845" s="1"/>
      <c r="B845" s="40"/>
      <c r="C845" s="41"/>
      <c r="D845" s="42"/>
      <c r="E845" s="43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6"/>
      <c r="R845" s="46"/>
      <c r="S845" s="46"/>
      <c r="T845" s="41"/>
      <c r="U845" s="47"/>
      <c r="V845" s="47"/>
      <c r="W845" s="47"/>
      <c r="X845" s="47"/>
      <c r="Y845" s="47"/>
      <c r="Z845" s="47"/>
      <c r="AA845" s="47"/>
      <c r="AB845" s="47"/>
      <c r="AC845" s="41"/>
      <c r="AD845" s="41"/>
      <c r="AE845" s="41"/>
      <c r="AF845" s="41"/>
      <c r="AG845" s="41"/>
    </row>
    <row r="846" ht="21.0" customHeight="1">
      <c r="A846" s="1"/>
      <c r="B846" s="40"/>
      <c r="C846" s="41"/>
      <c r="D846" s="42"/>
      <c r="E846" s="43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6"/>
      <c r="R846" s="46"/>
      <c r="S846" s="46"/>
      <c r="T846" s="41"/>
      <c r="U846" s="47"/>
      <c r="V846" s="47"/>
      <c r="W846" s="47"/>
      <c r="X846" s="47"/>
      <c r="Y846" s="47"/>
      <c r="Z846" s="47"/>
      <c r="AA846" s="47"/>
      <c r="AB846" s="47"/>
      <c r="AC846" s="41"/>
      <c r="AD846" s="41"/>
      <c r="AE846" s="41"/>
      <c r="AF846" s="41"/>
      <c r="AG846" s="41"/>
    </row>
    <row r="847" ht="21.0" customHeight="1">
      <c r="A847" s="1"/>
      <c r="B847" s="40"/>
      <c r="C847" s="41"/>
      <c r="D847" s="42"/>
      <c r="E847" s="43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6"/>
      <c r="R847" s="46"/>
      <c r="S847" s="46"/>
      <c r="T847" s="41"/>
      <c r="U847" s="47"/>
      <c r="V847" s="47"/>
      <c r="W847" s="47"/>
      <c r="X847" s="47"/>
      <c r="Y847" s="47"/>
      <c r="Z847" s="47"/>
      <c r="AA847" s="47"/>
      <c r="AB847" s="47"/>
      <c r="AC847" s="41"/>
      <c r="AD847" s="41"/>
      <c r="AE847" s="41"/>
      <c r="AF847" s="41"/>
      <c r="AG847" s="41"/>
    </row>
    <row r="848" ht="21.0" customHeight="1">
      <c r="A848" s="1"/>
      <c r="B848" s="40"/>
      <c r="C848" s="41"/>
      <c r="D848" s="42"/>
      <c r="E848" s="43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6"/>
      <c r="R848" s="46"/>
      <c r="S848" s="46"/>
      <c r="T848" s="41"/>
      <c r="U848" s="47"/>
      <c r="V848" s="47"/>
      <c r="W848" s="47"/>
      <c r="X848" s="47"/>
      <c r="Y848" s="47"/>
      <c r="Z848" s="47"/>
      <c r="AA848" s="47"/>
      <c r="AB848" s="47"/>
      <c r="AC848" s="41"/>
      <c r="AD848" s="41"/>
      <c r="AE848" s="41"/>
      <c r="AF848" s="41"/>
      <c r="AG848" s="41"/>
    </row>
    <row r="849" ht="21.0" customHeight="1">
      <c r="A849" s="1"/>
      <c r="B849" s="40"/>
      <c r="C849" s="41"/>
      <c r="D849" s="42"/>
      <c r="E849" s="43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6"/>
      <c r="R849" s="46"/>
      <c r="S849" s="46"/>
      <c r="T849" s="41"/>
      <c r="U849" s="47"/>
      <c r="V849" s="47"/>
      <c r="W849" s="47"/>
      <c r="X849" s="47"/>
      <c r="Y849" s="47"/>
      <c r="Z849" s="47"/>
      <c r="AA849" s="47"/>
      <c r="AB849" s="47"/>
      <c r="AC849" s="41"/>
      <c r="AD849" s="41"/>
      <c r="AE849" s="41"/>
      <c r="AF849" s="41"/>
      <c r="AG849" s="41"/>
    </row>
    <row r="850" ht="21.0" customHeight="1">
      <c r="A850" s="1"/>
      <c r="B850" s="40"/>
      <c r="C850" s="41"/>
      <c r="D850" s="42"/>
      <c r="E850" s="43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6"/>
      <c r="R850" s="46"/>
      <c r="S850" s="46"/>
      <c r="T850" s="41"/>
      <c r="U850" s="47"/>
      <c r="V850" s="47"/>
      <c r="W850" s="47"/>
      <c r="X850" s="47"/>
      <c r="Y850" s="47"/>
      <c r="Z850" s="47"/>
      <c r="AA850" s="47"/>
      <c r="AB850" s="47"/>
      <c r="AC850" s="41"/>
      <c r="AD850" s="41"/>
      <c r="AE850" s="41"/>
      <c r="AF850" s="41"/>
      <c r="AG850" s="41"/>
    </row>
    <row r="851" ht="21.0" customHeight="1">
      <c r="A851" s="1"/>
      <c r="B851" s="40"/>
      <c r="C851" s="41"/>
      <c r="D851" s="42"/>
      <c r="E851" s="43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6"/>
      <c r="R851" s="46"/>
      <c r="S851" s="46"/>
      <c r="T851" s="41"/>
      <c r="U851" s="47"/>
      <c r="V851" s="47"/>
      <c r="W851" s="47"/>
      <c r="X851" s="47"/>
      <c r="Y851" s="47"/>
      <c r="Z851" s="47"/>
      <c r="AA851" s="47"/>
      <c r="AB851" s="47"/>
      <c r="AC851" s="41"/>
      <c r="AD851" s="41"/>
      <c r="AE851" s="41"/>
      <c r="AF851" s="41"/>
      <c r="AG851" s="41"/>
    </row>
    <row r="852" ht="21.0" customHeight="1">
      <c r="A852" s="1"/>
      <c r="B852" s="40"/>
      <c r="C852" s="41"/>
      <c r="D852" s="42"/>
      <c r="E852" s="43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6"/>
      <c r="R852" s="46"/>
      <c r="S852" s="46"/>
      <c r="T852" s="41"/>
      <c r="U852" s="47"/>
      <c r="V852" s="47"/>
      <c r="W852" s="47"/>
      <c r="X852" s="47"/>
      <c r="Y852" s="47"/>
      <c r="Z852" s="47"/>
      <c r="AA852" s="47"/>
      <c r="AB852" s="47"/>
      <c r="AC852" s="41"/>
      <c r="AD852" s="41"/>
      <c r="AE852" s="41"/>
      <c r="AF852" s="41"/>
      <c r="AG852" s="41"/>
    </row>
    <row r="853" ht="21.0" customHeight="1">
      <c r="A853" s="1"/>
      <c r="B853" s="40"/>
      <c r="C853" s="41"/>
      <c r="D853" s="42"/>
      <c r="E853" s="43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6"/>
      <c r="R853" s="46"/>
      <c r="S853" s="46"/>
      <c r="T853" s="41"/>
      <c r="U853" s="47"/>
      <c r="V853" s="47"/>
      <c r="W853" s="47"/>
      <c r="X853" s="47"/>
      <c r="Y853" s="47"/>
      <c r="Z853" s="47"/>
      <c r="AA853" s="47"/>
      <c r="AB853" s="47"/>
      <c r="AC853" s="41"/>
      <c r="AD853" s="41"/>
      <c r="AE853" s="41"/>
      <c r="AF853" s="41"/>
      <c r="AG853" s="41"/>
    </row>
    <row r="854" ht="21.0" customHeight="1">
      <c r="A854" s="1"/>
      <c r="B854" s="40"/>
      <c r="C854" s="41"/>
      <c r="D854" s="42"/>
      <c r="E854" s="43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6"/>
      <c r="R854" s="46"/>
      <c r="S854" s="46"/>
      <c r="T854" s="41"/>
      <c r="U854" s="47"/>
      <c r="V854" s="47"/>
      <c r="W854" s="47"/>
      <c r="X854" s="47"/>
      <c r="Y854" s="47"/>
      <c r="Z854" s="47"/>
      <c r="AA854" s="47"/>
      <c r="AB854" s="47"/>
      <c r="AC854" s="41"/>
      <c r="AD854" s="41"/>
      <c r="AE854" s="41"/>
      <c r="AF854" s="41"/>
      <c r="AG854" s="41"/>
    </row>
    <row r="855" ht="21.0" customHeight="1">
      <c r="A855" s="1"/>
      <c r="B855" s="40"/>
      <c r="C855" s="41"/>
      <c r="D855" s="42"/>
      <c r="E855" s="43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6"/>
      <c r="R855" s="46"/>
      <c r="S855" s="46"/>
      <c r="T855" s="41"/>
      <c r="U855" s="47"/>
      <c r="V855" s="47"/>
      <c r="W855" s="47"/>
      <c r="X855" s="47"/>
      <c r="Y855" s="47"/>
      <c r="Z855" s="47"/>
      <c r="AA855" s="47"/>
      <c r="AB855" s="47"/>
      <c r="AC855" s="41"/>
      <c r="AD855" s="41"/>
      <c r="AE855" s="41"/>
      <c r="AF855" s="41"/>
      <c r="AG855" s="41"/>
    </row>
    <row r="856" ht="21.0" customHeight="1">
      <c r="A856" s="1"/>
      <c r="B856" s="40"/>
      <c r="C856" s="41"/>
      <c r="D856" s="42"/>
      <c r="E856" s="43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6"/>
      <c r="R856" s="46"/>
      <c r="S856" s="46"/>
      <c r="T856" s="41"/>
      <c r="U856" s="47"/>
      <c r="V856" s="47"/>
      <c r="W856" s="47"/>
      <c r="X856" s="47"/>
      <c r="Y856" s="47"/>
      <c r="Z856" s="47"/>
      <c r="AA856" s="47"/>
      <c r="AB856" s="47"/>
      <c r="AC856" s="41"/>
      <c r="AD856" s="41"/>
      <c r="AE856" s="41"/>
      <c r="AF856" s="41"/>
      <c r="AG856" s="41"/>
    </row>
    <row r="857" ht="21.0" customHeight="1">
      <c r="A857" s="1"/>
      <c r="B857" s="40"/>
      <c r="C857" s="41"/>
      <c r="D857" s="42"/>
      <c r="E857" s="43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6"/>
      <c r="R857" s="46"/>
      <c r="S857" s="46"/>
      <c r="T857" s="41"/>
      <c r="U857" s="47"/>
      <c r="V857" s="47"/>
      <c r="W857" s="47"/>
      <c r="X857" s="47"/>
      <c r="Y857" s="47"/>
      <c r="Z857" s="47"/>
      <c r="AA857" s="47"/>
      <c r="AB857" s="47"/>
      <c r="AC857" s="41"/>
      <c r="AD857" s="41"/>
      <c r="AE857" s="41"/>
      <c r="AF857" s="41"/>
      <c r="AG857" s="41"/>
    </row>
    <row r="858" ht="21.0" customHeight="1">
      <c r="A858" s="1"/>
      <c r="B858" s="40"/>
      <c r="C858" s="41"/>
      <c r="D858" s="42"/>
      <c r="E858" s="43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6"/>
      <c r="R858" s="46"/>
      <c r="S858" s="46"/>
      <c r="T858" s="41"/>
      <c r="U858" s="47"/>
      <c r="V858" s="47"/>
      <c r="W858" s="47"/>
      <c r="X858" s="47"/>
      <c r="Y858" s="47"/>
      <c r="Z858" s="47"/>
      <c r="AA858" s="47"/>
      <c r="AB858" s="47"/>
      <c r="AC858" s="41"/>
      <c r="AD858" s="41"/>
      <c r="AE858" s="41"/>
      <c r="AF858" s="41"/>
      <c r="AG858" s="41"/>
    </row>
    <row r="859" ht="21.0" customHeight="1">
      <c r="A859" s="1"/>
      <c r="B859" s="40"/>
      <c r="C859" s="41"/>
      <c r="D859" s="42"/>
      <c r="E859" s="43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6"/>
      <c r="R859" s="46"/>
      <c r="S859" s="46"/>
      <c r="T859" s="41"/>
      <c r="U859" s="47"/>
      <c r="V859" s="47"/>
      <c r="W859" s="47"/>
      <c r="X859" s="47"/>
      <c r="Y859" s="47"/>
      <c r="Z859" s="47"/>
      <c r="AA859" s="47"/>
      <c r="AB859" s="47"/>
      <c r="AC859" s="41"/>
      <c r="AD859" s="41"/>
      <c r="AE859" s="41"/>
      <c r="AF859" s="41"/>
      <c r="AG859" s="41"/>
    </row>
    <row r="860" ht="21.0" customHeight="1">
      <c r="A860" s="1"/>
      <c r="B860" s="40"/>
      <c r="C860" s="41"/>
      <c r="D860" s="42"/>
      <c r="E860" s="43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6"/>
      <c r="R860" s="46"/>
      <c r="S860" s="46"/>
      <c r="T860" s="41"/>
      <c r="U860" s="47"/>
      <c r="V860" s="47"/>
      <c r="W860" s="47"/>
      <c r="X860" s="47"/>
      <c r="Y860" s="47"/>
      <c r="Z860" s="47"/>
      <c r="AA860" s="47"/>
      <c r="AB860" s="47"/>
      <c r="AC860" s="41"/>
      <c r="AD860" s="41"/>
      <c r="AE860" s="41"/>
      <c r="AF860" s="41"/>
      <c r="AG860" s="41"/>
    </row>
    <row r="861" ht="21.0" customHeight="1">
      <c r="A861" s="1"/>
      <c r="B861" s="40"/>
      <c r="C861" s="41"/>
      <c r="D861" s="42"/>
      <c r="E861" s="43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6"/>
      <c r="R861" s="46"/>
      <c r="S861" s="46"/>
      <c r="T861" s="41"/>
      <c r="U861" s="47"/>
      <c r="V861" s="47"/>
      <c r="W861" s="47"/>
      <c r="X861" s="47"/>
      <c r="Y861" s="47"/>
      <c r="Z861" s="47"/>
      <c r="AA861" s="47"/>
      <c r="AB861" s="47"/>
      <c r="AC861" s="41"/>
      <c r="AD861" s="41"/>
      <c r="AE861" s="41"/>
      <c r="AF861" s="41"/>
      <c r="AG861" s="41"/>
    </row>
    <row r="862" ht="21.0" customHeight="1">
      <c r="A862" s="1"/>
      <c r="B862" s="40"/>
      <c r="C862" s="41"/>
      <c r="D862" s="42"/>
      <c r="E862" s="43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6"/>
      <c r="R862" s="46"/>
      <c r="S862" s="46"/>
      <c r="T862" s="41"/>
      <c r="U862" s="47"/>
      <c r="V862" s="47"/>
      <c r="W862" s="47"/>
      <c r="X862" s="47"/>
      <c r="Y862" s="47"/>
      <c r="Z862" s="47"/>
      <c r="AA862" s="47"/>
      <c r="AB862" s="47"/>
      <c r="AC862" s="41"/>
      <c r="AD862" s="41"/>
      <c r="AE862" s="41"/>
      <c r="AF862" s="41"/>
      <c r="AG862" s="41"/>
    </row>
    <row r="863" ht="21.0" customHeight="1">
      <c r="A863" s="1"/>
      <c r="B863" s="40"/>
      <c r="C863" s="41"/>
      <c r="D863" s="42"/>
      <c r="E863" s="43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6"/>
      <c r="R863" s="46"/>
      <c r="S863" s="46"/>
      <c r="T863" s="41"/>
      <c r="U863" s="47"/>
      <c r="V863" s="47"/>
      <c r="W863" s="47"/>
      <c r="X863" s="47"/>
      <c r="Y863" s="47"/>
      <c r="Z863" s="47"/>
      <c r="AA863" s="47"/>
      <c r="AB863" s="47"/>
      <c r="AC863" s="41"/>
      <c r="AD863" s="41"/>
      <c r="AE863" s="41"/>
      <c r="AF863" s="41"/>
      <c r="AG863" s="41"/>
    </row>
    <row r="864" ht="21.0" customHeight="1">
      <c r="A864" s="1"/>
      <c r="B864" s="40"/>
      <c r="C864" s="41"/>
      <c r="D864" s="42"/>
      <c r="E864" s="43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6"/>
      <c r="R864" s="46"/>
      <c r="S864" s="46"/>
      <c r="T864" s="41"/>
      <c r="U864" s="47"/>
      <c r="V864" s="47"/>
      <c r="W864" s="47"/>
      <c r="X864" s="47"/>
      <c r="Y864" s="47"/>
      <c r="Z864" s="47"/>
      <c r="AA864" s="47"/>
      <c r="AB864" s="47"/>
      <c r="AC864" s="41"/>
      <c r="AD864" s="41"/>
      <c r="AE864" s="41"/>
      <c r="AF864" s="41"/>
      <c r="AG864" s="41"/>
    </row>
    <row r="865" ht="21.0" customHeight="1">
      <c r="A865" s="1"/>
      <c r="B865" s="40"/>
      <c r="C865" s="41"/>
      <c r="D865" s="42"/>
      <c r="E865" s="43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6"/>
      <c r="R865" s="46"/>
      <c r="S865" s="46"/>
      <c r="T865" s="41"/>
      <c r="U865" s="47"/>
      <c r="V865" s="47"/>
      <c r="W865" s="47"/>
      <c r="X865" s="47"/>
      <c r="Y865" s="47"/>
      <c r="Z865" s="47"/>
      <c r="AA865" s="47"/>
      <c r="AB865" s="47"/>
      <c r="AC865" s="41"/>
      <c r="AD865" s="41"/>
      <c r="AE865" s="41"/>
      <c r="AF865" s="41"/>
      <c r="AG865" s="41"/>
    </row>
    <row r="866" ht="21.0" customHeight="1">
      <c r="A866" s="1"/>
      <c r="B866" s="40"/>
      <c r="C866" s="41"/>
      <c r="D866" s="42"/>
      <c r="E866" s="43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6"/>
      <c r="R866" s="46"/>
      <c r="S866" s="46"/>
      <c r="T866" s="41"/>
      <c r="U866" s="47"/>
      <c r="V866" s="47"/>
      <c r="W866" s="47"/>
      <c r="X866" s="47"/>
      <c r="Y866" s="47"/>
      <c r="Z866" s="47"/>
      <c r="AA866" s="47"/>
      <c r="AB866" s="47"/>
      <c r="AC866" s="41"/>
      <c r="AD866" s="41"/>
      <c r="AE866" s="41"/>
      <c r="AF866" s="41"/>
      <c r="AG866" s="41"/>
    </row>
    <row r="867" ht="21.0" customHeight="1">
      <c r="A867" s="1"/>
      <c r="B867" s="40"/>
      <c r="C867" s="41"/>
      <c r="D867" s="42"/>
      <c r="E867" s="43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6"/>
      <c r="R867" s="46"/>
      <c r="S867" s="46"/>
      <c r="T867" s="41"/>
      <c r="U867" s="47"/>
      <c r="V867" s="47"/>
      <c r="W867" s="47"/>
      <c r="X867" s="47"/>
      <c r="Y867" s="47"/>
      <c r="Z867" s="47"/>
      <c r="AA867" s="47"/>
      <c r="AB867" s="47"/>
      <c r="AC867" s="41"/>
      <c r="AD867" s="41"/>
      <c r="AE867" s="41"/>
      <c r="AF867" s="41"/>
      <c r="AG867" s="41"/>
    </row>
    <row r="868" ht="21.0" customHeight="1">
      <c r="A868" s="1"/>
      <c r="B868" s="40"/>
      <c r="C868" s="41"/>
      <c r="D868" s="42"/>
      <c r="E868" s="43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6"/>
      <c r="R868" s="46"/>
      <c r="S868" s="46"/>
      <c r="T868" s="41"/>
      <c r="U868" s="47"/>
      <c r="V868" s="47"/>
      <c r="W868" s="47"/>
      <c r="X868" s="47"/>
      <c r="Y868" s="47"/>
      <c r="Z868" s="47"/>
      <c r="AA868" s="47"/>
      <c r="AB868" s="47"/>
      <c r="AC868" s="41"/>
      <c r="AD868" s="41"/>
      <c r="AE868" s="41"/>
      <c r="AF868" s="41"/>
      <c r="AG868" s="41"/>
    </row>
    <row r="869" ht="21.0" customHeight="1">
      <c r="A869" s="1"/>
      <c r="B869" s="40"/>
      <c r="C869" s="41"/>
      <c r="D869" s="42"/>
      <c r="E869" s="43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6"/>
      <c r="R869" s="46"/>
      <c r="S869" s="46"/>
      <c r="T869" s="41"/>
      <c r="U869" s="47"/>
      <c r="V869" s="47"/>
      <c r="W869" s="47"/>
      <c r="X869" s="47"/>
      <c r="Y869" s="47"/>
      <c r="Z869" s="47"/>
      <c r="AA869" s="47"/>
      <c r="AB869" s="47"/>
      <c r="AC869" s="41"/>
      <c r="AD869" s="41"/>
      <c r="AE869" s="41"/>
      <c r="AF869" s="41"/>
      <c r="AG869" s="41"/>
    </row>
    <row r="870" ht="21.0" customHeight="1">
      <c r="A870" s="1"/>
      <c r="B870" s="40"/>
      <c r="C870" s="41"/>
      <c r="D870" s="42"/>
      <c r="E870" s="43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6"/>
      <c r="R870" s="46"/>
      <c r="S870" s="46"/>
      <c r="T870" s="41"/>
      <c r="U870" s="47"/>
      <c r="V870" s="47"/>
      <c r="W870" s="47"/>
      <c r="X870" s="47"/>
      <c r="Y870" s="47"/>
      <c r="Z870" s="47"/>
      <c r="AA870" s="47"/>
      <c r="AB870" s="47"/>
      <c r="AC870" s="41"/>
      <c r="AD870" s="41"/>
      <c r="AE870" s="41"/>
      <c r="AF870" s="41"/>
      <c r="AG870" s="41"/>
    </row>
    <row r="871" ht="21.0" customHeight="1">
      <c r="A871" s="1"/>
      <c r="B871" s="40"/>
      <c r="C871" s="41"/>
      <c r="D871" s="42"/>
      <c r="E871" s="43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6"/>
      <c r="R871" s="46"/>
      <c r="S871" s="46"/>
      <c r="T871" s="41"/>
      <c r="U871" s="47"/>
      <c r="V871" s="47"/>
      <c r="W871" s="47"/>
      <c r="X871" s="47"/>
      <c r="Y871" s="47"/>
      <c r="Z871" s="47"/>
      <c r="AA871" s="47"/>
      <c r="AB871" s="47"/>
      <c r="AC871" s="41"/>
      <c r="AD871" s="41"/>
      <c r="AE871" s="41"/>
      <c r="AF871" s="41"/>
      <c r="AG871" s="41"/>
    </row>
    <row r="872" ht="21.0" customHeight="1">
      <c r="A872" s="1"/>
      <c r="B872" s="40"/>
      <c r="C872" s="41"/>
      <c r="D872" s="42"/>
      <c r="E872" s="43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6"/>
      <c r="R872" s="46"/>
      <c r="S872" s="46"/>
      <c r="T872" s="41"/>
      <c r="U872" s="47"/>
      <c r="V872" s="47"/>
      <c r="W872" s="47"/>
      <c r="X872" s="47"/>
      <c r="Y872" s="47"/>
      <c r="Z872" s="47"/>
      <c r="AA872" s="47"/>
      <c r="AB872" s="47"/>
      <c r="AC872" s="41"/>
      <c r="AD872" s="41"/>
      <c r="AE872" s="41"/>
      <c r="AF872" s="41"/>
      <c r="AG872" s="41"/>
    </row>
    <row r="873" ht="21.0" customHeight="1">
      <c r="A873" s="1"/>
      <c r="B873" s="40"/>
      <c r="C873" s="41"/>
      <c r="D873" s="42"/>
      <c r="E873" s="43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6"/>
      <c r="R873" s="46"/>
      <c r="S873" s="46"/>
      <c r="T873" s="41"/>
      <c r="U873" s="47"/>
      <c r="V873" s="47"/>
      <c r="W873" s="47"/>
      <c r="X873" s="47"/>
      <c r="Y873" s="47"/>
      <c r="Z873" s="47"/>
      <c r="AA873" s="47"/>
      <c r="AB873" s="47"/>
      <c r="AC873" s="41"/>
      <c r="AD873" s="41"/>
      <c r="AE873" s="41"/>
      <c r="AF873" s="41"/>
      <c r="AG873" s="41"/>
    </row>
    <row r="874" ht="21.0" customHeight="1">
      <c r="A874" s="1"/>
      <c r="B874" s="40"/>
      <c r="C874" s="41"/>
      <c r="D874" s="42"/>
      <c r="E874" s="43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6"/>
      <c r="R874" s="46"/>
      <c r="S874" s="46"/>
      <c r="T874" s="41"/>
      <c r="U874" s="47"/>
      <c r="V874" s="47"/>
      <c r="W874" s="47"/>
      <c r="X874" s="47"/>
      <c r="Y874" s="47"/>
      <c r="Z874" s="47"/>
      <c r="AA874" s="47"/>
      <c r="AB874" s="47"/>
      <c r="AC874" s="41"/>
      <c r="AD874" s="41"/>
      <c r="AE874" s="41"/>
      <c r="AF874" s="41"/>
      <c r="AG874" s="41"/>
    </row>
    <row r="875" ht="21.0" customHeight="1">
      <c r="A875" s="1"/>
      <c r="B875" s="40"/>
      <c r="C875" s="41"/>
      <c r="D875" s="42"/>
      <c r="E875" s="43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6"/>
      <c r="R875" s="46"/>
      <c r="S875" s="46"/>
      <c r="T875" s="41"/>
      <c r="U875" s="47"/>
      <c r="V875" s="47"/>
      <c r="W875" s="47"/>
      <c r="X875" s="47"/>
      <c r="Y875" s="47"/>
      <c r="Z875" s="47"/>
      <c r="AA875" s="47"/>
      <c r="AB875" s="47"/>
      <c r="AC875" s="41"/>
      <c r="AD875" s="41"/>
      <c r="AE875" s="41"/>
      <c r="AF875" s="41"/>
      <c r="AG875" s="41"/>
    </row>
    <row r="876" ht="21.0" customHeight="1">
      <c r="A876" s="1"/>
      <c r="B876" s="40"/>
      <c r="C876" s="41"/>
      <c r="D876" s="42"/>
      <c r="E876" s="43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6"/>
      <c r="R876" s="46"/>
      <c r="S876" s="46"/>
      <c r="T876" s="41"/>
      <c r="U876" s="47"/>
      <c r="V876" s="47"/>
      <c r="W876" s="47"/>
      <c r="X876" s="47"/>
      <c r="Y876" s="47"/>
      <c r="Z876" s="47"/>
      <c r="AA876" s="47"/>
      <c r="AB876" s="47"/>
      <c r="AC876" s="41"/>
      <c r="AD876" s="41"/>
      <c r="AE876" s="41"/>
      <c r="AF876" s="41"/>
      <c r="AG876" s="41"/>
    </row>
    <row r="877" ht="21.0" customHeight="1">
      <c r="A877" s="1"/>
      <c r="B877" s="40"/>
      <c r="C877" s="41"/>
      <c r="D877" s="42"/>
      <c r="E877" s="43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6"/>
      <c r="R877" s="46"/>
      <c r="S877" s="46"/>
      <c r="T877" s="41"/>
      <c r="U877" s="47"/>
      <c r="V877" s="47"/>
      <c r="W877" s="47"/>
      <c r="X877" s="47"/>
      <c r="Y877" s="47"/>
      <c r="Z877" s="47"/>
      <c r="AA877" s="47"/>
      <c r="AB877" s="47"/>
      <c r="AC877" s="41"/>
      <c r="AD877" s="41"/>
      <c r="AE877" s="41"/>
      <c r="AF877" s="41"/>
      <c r="AG877" s="41"/>
    </row>
    <row r="878" ht="21.0" customHeight="1">
      <c r="A878" s="1"/>
      <c r="B878" s="40"/>
      <c r="C878" s="41"/>
      <c r="D878" s="42"/>
      <c r="E878" s="43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6"/>
      <c r="R878" s="46"/>
      <c r="S878" s="46"/>
      <c r="T878" s="41"/>
      <c r="U878" s="47"/>
      <c r="V878" s="47"/>
      <c r="W878" s="47"/>
      <c r="X878" s="47"/>
      <c r="Y878" s="47"/>
      <c r="Z878" s="47"/>
      <c r="AA878" s="47"/>
      <c r="AB878" s="47"/>
      <c r="AC878" s="41"/>
      <c r="AD878" s="41"/>
      <c r="AE878" s="41"/>
      <c r="AF878" s="41"/>
      <c r="AG878" s="41"/>
    </row>
    <row r="879" ht="21.0" customHeight="1">
      <c r="A879" s="1"/>
      <c r="B879" s="40"/>
      <c r="C879" s="41"/>
      <c r="D879" s="42"/>
      <c r="E879" s="43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6"/>
      <c r="R879" s="46"/>
      <c r="S879" s="46"/>
      <c r="T879" s="41"/>
      <c r="U879" s="47"/>
      <c r="V879" s="47"/>
      <c r="W879" s="47"/>
      <c r="X879" s="47"/>
      <c r="Y879" s="47"/>
      <c r="Z879" s="47"/>
      <c r="AA879" s="47"/>
      <c r="AB879" s="47"/>
      <c r="AC879" s="41"/>
      <c r="AD879" s="41"/>
      <c r="AE879" s="41"/>
      <c r="AF879" s="41"/>
      <c r="AG879" s="41"/>
    </row>
    <row r="880" ht="21.0" customHeight="1">
      <c r="A880" s="1"/>
      <c r="B880" s="40"/>
      <c r="C880" s="41"/>
      <c r="D880" s="42"/>
      <c r="E880" s="43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6"/>
      <c r="R880" s="46"/>
      <c r="S880" s="46"/>
      <c r="T880" s="41"/>
      <c r="U880" s="47"/>
      <c r="V880" s="47"/>
      <c r="W880" s="47"/>
      <c r="X880" s="47"/>
      <c r="Y880" s="47"/>
      <c r="Z880" s="47"/>
      <c r="AA880" s="47"/>
      <c r="AB880" s="47"/>
      <c r="AC880" s="41"/>
      <c r="AD880" s="41"/>
      <c r="AE880" s="41"/>
      <c r="AF880" s="41"/>
      <c r="AG880" s="41"/>
    </row>
    <row r="881" ht="21.0" customHeight="1">
      <c r="A881" s="1"/>
      <c r="B881" s="40"/>
      <c r="C881" s="41"/>
      <c r="D881" s="42"/>
      <c r="E881" s="43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6"/>
      <c r="R881" s="46"/>
      <c r="S881" s="46"/>
      <c r="T881" s="41"/>
      <c r="U881" s="47"/>
      <c r="V881" s="47"/>
      <c r="W881" s="47"/>
      <c r="X881" s="47"/>
      <c r="Y881" s="47"/>
      <c r="Z881" s="47"/>
      <c r="AA881" s="47"/>
      <c r="AB881" s="47"/>
      <c r="AC881" s="41"/>
      <c r="AD881" s="41"/>
      <c r="AE881" s="41"/>
      <c r="AF881" s="41"/>
      <c r="AG881" s="41"/>
    </row>
    <row r="882" ht="21.0" customHeight="1">
      <c r="A882" s="1"/>
      <c r="B882" s="40"/>
      <c r="C882" s="41"/>
      <c r="D882" s="42"/>
      <c r="E882" s="43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6"/>
      <c r="R882" s="46"/>
      <c r="S882" s="46"/>
      <c r="T882" s="41"/>
      <c r="U882" s="47"/>
      <c r="V882" s="47"/>
      <c r="W882" s="47"/>
      <c r="X882" s="47"/>
      <c r="Y882" s="47"/>
      <c r="Z882" s="47"/>
      <c r="AA882" s="47"/>
      <c r="AB882" s="47"/>
      <c r="AC882" s="41"/>
      <c r="AD882" s="41"/>
      <c r="AE882" s="41"/>
      <c r="AF882" s="41"/>
      <c r="AG882" s="41"/>
    </row>
    <row r="883" ht="21.0" customHeight="1">
      <c r="A883" s="1"/>
      <c r="B883" s="40"/>
      <c r="C883" s="41"/>
      <c r="D883" s="42"/>
      <c r="E883" s="43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6"/>
      <c r="R883" s="46"/>
      <c r="S883" s="46"/>
      <c r="T883" s="41"/>
      <c r="U883" s="47"/>
      <c r="V883" s="47"/>
      <c r="W883" s="47"/>
      <c r="X883" s="47"/>
      <c r="Y883" s="47"/>
      <c r="Z883" s="47"/>
      <c r="AA883" s="47"/>
      <c r="AB883" s="47"/>
      <c r="AC883" s="41"/>
      <c r="AD883" s="41"/>
      <c r="AE883" s="41"/>
      <c r="AF883" s="41"/>
      <c r="AG883" s="41"/>
    </row>
    <row r="884" ht="21.0" customHeight="1">
      <c r="A884" s="1"/>
      <c r="B884" s="40"/>
      <c r="C884" s="41"/>
      <c r="D884" s="42"/>
      <c r="E884" s="43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6"/>
      <c r="R884" s="46"/>
      <c r="S884" s="46"/>
      <c r="T884" s="41"/>
      <c r="U884" s="47"/>
      <c r="V884" s="47"/>
      <c r="W884" s="47"/>
      <c r="X884" s="47"/>
      <c r="Y884" s="47"/>
      <c r="Z884" s="47"/>
      <c r="AA884" s="47"/>
      <c r="AB884" s="47"/>
      <c r="AC884" s="41"/>
      <c r="AD884" s="41"/>
      <c r="AE884" s="41"/>
      <c r="AF884" s="41"/>
      <c r="AG884" s="41"/>
    </row>
    <row r="885" ht="21.0" customHeight="1">
      <c r="A885" s="1"/>
      <c r="B885" s="40"/>
      <c r="C885" s="41"/>
      <c r="D885" s="42"/>
      <c r="E885" s="43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6"/>
      <c r="R885" s="46"/>
      <c r="S885" s="46"/>
      <c r="T885" s="41"/>
      <c r="U885" s="47"/>
      <c r="V885" s="47"/>
      <c r="W885" s="47"/>
      <c r="X885" s="47"/>
      <c r="Y885" s="47"/>
      <c r="Z885" s="47"/>
      <c r="AA885" s="47"/>
      <c r="AB885" s="47"/>
      <c r="AC885" s="41"/>
      <c r="AD885" s="41"/>
      <c r="AE885" s="41"/>
      <c r="AF885" s="41"/>
      <c r="AG885" s="41"/>
    </row>
    <row r="886" ht="21.0" customHeight="1">
      <c r="A886" s="1"/>
      <c r="B886" s="40"/>
      <c r="C886" s="41"/>
      <c r="D886" s="42"/>
      <c r="E886" s="43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6"/>
      <c r="R886" s="46"/>
      <c r="S886" s="46"/>
      <c r="T886" s="41"/>
      <c r="U886" s="47"/>
      <c r="V886" s="47"/>
      <c r="W886" s="47"/>
      <c r="X886" s="47"/>
      <c r="Y886" s="47"/>
      <c r="Z886" s="47"/>
      <c r="AA886" s="47"/>
      <c r="AB886" s="47"/>
      <c r="AC886" s="41"/>
      <c r="AD886" s="41"/>
      <c r="AE886" s="41"/>
      <c r="AF886" s="41"/>
      <c r="AG886" s="41"/>
    </row>
    <row r="887" ht="21.0" customHeight="1">
      <c r="A887" s="1"/>
      <c r="B887" s="40"/>
      <c r="C887" s="41"/>
      <c r="D887" s="42"/>
      <c r="E887" s="43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6"/>
      <c r="R887" s="46"/>
      <c r="S887" s="46"/>
      <c r="T887" s="41"/>
      <c r="U887" s="47"/>
      <c r="V887" s="47"/>
      <c r="W887" s="47"/>
      <c r="X887" s="47"/>
      <c r="Y887" s="47"/>
      <c r="Z887" s="47"/>
      <c r="AA887" s="47"/>
      <c r="AB887" s="47"/>
      <c r="AC887" s="41"/>
      <c r="AD887" s="41"/>
      <c r="AE887" s="41"/>
      <c r="AF887" s="41"/>
      <c r="AG887" s="41"/>
    </row>
    <row r="888" ht="21.0" customHeight="1">
      <c r="A888" s="1"/>
      <c r="B888" s="40"/>
      <c r="C888" s="41"/>
      <c r="D888" s="42"/>
      <c r="E888" s="43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6"/>
      <c r="R888" s="46"/>
      <c r="S888" s="46"/>
      <c r="T888" s="41"/>
      <c r="U888" s="47"/>
      <c r="V888" s="47"/>
      <c r="W888" s="47"/>
      <c r="X888" s="47"/>
      <c r="Y888" s="47"/>
      <c r="Z888" s="47"/>
      <c r="AA888" s="47"/>
      <c r="AB888" s="47"/>
      <c r="AC888" s="41"/>
      <c r="AD888" s="41"/>
      <c r="AE888" s="41"/>
      <c r="AF888" s="41"/>
      <c r="AG888" s="41"/>
    </row>
    <row r="889" ht="21.0" customHeight="1">
      <c r="A889" s="1"/>
      <c r="B889" s="40"/>
      <c r="C889" s="41"/>
      <c r="D889" s="42"/>
      <c r="E889" s="43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6"/>
      <c r="R889" s="46"/>
      <c r="S889" s="46"/>
      <c r="T889" s="41"/>
      <c r="U889" s="47"/>
      <c r="V889" s="47"/>
      <c r="W889" s="47"/>
      <c r="X889" s="47"/>
      <c r="Y889" s="47"/>
      <c r="Z889" s="47"/>
      <c r="AA889" s="47"/>
      <c r="AB889" s="47"/>
      <c r="AC889" s="41"/>
      <c r="AD889" s="41"/>
      <c r="AE889" s="41"/>
      <c r="AF889" s="41"/>
      <c r="AG889" s="41"/>
    </row>
    <row r="890" ht="21.0" customHeight="1">
      <c r="A890" s="1"/>
      <c r="B890" s="40"/>
      <c r="C890" s="41"/>
      <c r="D890" s="42"/>
      <c r="E890" s="43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6"/>
      <c r="R890" s="46"/>
      <c r="S890" s="46"/>
      <c r="T890" s="41"/>
      <c r="U890" s="47"/>
      <c r="V890" s="47"/>
      <c r="W890" s="47"/>
      <c r="X890" s="47"/>
      <c r="Y890" s="47"/>
      <c r="Z890" s="47"/>
      <c r="AA890" s="47"/>
      <c r="AB890" s="47"/>
      <c r="AC890" s="41"/>
      <c r="AD890" s="41"/>
      <c r="AE890" s="41"/>
      <c r="AF890" s="41"/>
      <c r="AG890" s="41"/>
    </row>
    <row r="891" ht="21.0" customHeight="1">
      <c r="A891" s="1"/>
      <c r="B891" s="40"/>
      <c r="C891" s="41"/>
      <c r="D891" s="42"/>
      <c r="E891" s="43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6"/>
      <c r="R891" s="46"/>
      <c r="S891" s="46"/>
      <c r="T891" s="41"/>
      <c r="U891" s="47"/>
      <c r="V891" s="47"/>
      <c r="W891" s="47"/>
      <c r="X891" s="47"/>
      <c r="Y891" s="47"/>
      <c r="Z891" s="47"/>
      <c r="AA891" s="47"/>
      <c r="AB891" s="47"/>
      <c r="AC891" s="41"/>
      <c r="AD891" s="41"/>
      <c r="AE891" s="41"/>
      <c r="AF891" s="41"/>
      <c r="AG891" s="41"/>
    </row>
    <row r="892" ht="21.0" customHeight="1">
      <c r="A892" s="1"/>
      <c r="B892" s="40"/>
      <c r="C892" s="41"/>
      <c r="D892" s="42"/>
      <c r="E892" s="43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6"/>
      <c r="R892" s="46"/>
      <c r="S892" s="46"/>
      <c r="T892" s="41"/>
      <c r="U892" s="47"/>
      <c r="V892" s="47"/>
      <c r="W892" s="47"/>
      <c r="X892" s="47"/>
      <c r="Y892" s="47"/>
      <c r="Z892" s="47"/>
      <c r="AA892" s="47"/>
      <c r="AB892" s="47"/>
      <c r="AC892" s="41"/>
      <c r="AD892" s="41"/>
      <c r="AE892" s="41"/>
      <c r="AF892" s="41"/>
      <c r="AG892" s="41"/>
    </row>
    <row r="893" ht="21.0" customHeight="1">
      <c r="A893" s="1"/>
      <c r="B893" s="40"/>
      <c r="C893" s="41"/>
      <c r="D893" s="42"/>
      <c r="E893" s="43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6"/>
      <c r="R893" s="46"/>
      <c r="S893" s="46"/>
      <c r="T893" s="41"/>
      <c r="U893" s="47"/>
      <c r="V893" s="47"/>
      <c r="W893" s="47"/>
      <c r="X893" s="47"/>
      <c r="Y893" s="47"/>
      <c r="Z893" s="47"/>
      <c r="AA893" s="47"/>
      <c r="AB893" s="47"/>
      <c r="AC893" s="41"/>
      <c r="AD893" s="41"/>
      <c r="AE893" s="41"/>
      <c r="AF893" s="41"/>
      <c r="AG893" s="41"/>
    </row>
    <row r="894" ht="21.0" customHeight="1">
      <c r="A894" s="1"/>
      <c r="B894" s="40"/>
      <c r="C894" s="41"/>
      <c r="D894" s="42"/>
      <c r="E894" s="43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6"/>
      <c r="R894" s="46"/>
      <c r="S894" s="46"/>
      <c r="T894" s="41"/>
      <c r="U894" s="47"/>
      <c r="V894" s="47"/>
      <c r="W894" s="47"/>
      <c r="X894" s="47"/>
      <c r="Y894" s="47"/>
      <c r="Z894" s="47"/>
      <c r="AA894" s="47"/>
      <c r="AB894" s="47"/>
      <c r="AC894" s="41"/>
      <c r="AD894" s="41"/>
      <c r="AE894" s="41"/>
      <c r="AF894" s="41"/>
      <c r="AG894" s="41"/>
    </row>
    <row r="895" ht="21.0" customHeight="1">
      <c r="A895" s="1"/>
      <c r="B895" s="40"/>
      <c r="C895" s="41"/>
      <c r="D895" s="42"/>
      <c r="E895" s="43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6"/>
      <c r="R895" s="46"/>
      <c r="S895" s="46"/>
      <c r="T895" s="41"/>
      <c r="U895" s="47"/>
      <c r="V895" s="47"/>
      <c r="W895" s="47"/>
      <c r="X895" s="47"/>
      <c r="Y895" s="47"/>
      <c r="Z895" s="47"/>
      <c r="AA895" s="47"/>
      <c r="AB895" s="47"/>
      <c r="AC895" s="41"/>
      <c r="AD895" s="41"/>
      <c r="AE895" s="41"/>
      <c r="AF895" s="41"/>
      <c r="AG895" s="41"/>
    </row>
    <row r="896" ht="21.0" customHeight="1">
      <c r="A896" s="1"/>
      <c r="B896" s="40"/>
      <c r="C896" s="41"/>
      <c r="D896" s="42"/>
      <c r="E896" s="43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6"/>
      <c r="R896" s="46"/>
      <c r="S896" s="46"/>
      <c r="T896" s="41"/>
      <c r="U896" s="47"/>
      <c r="V896" s="47"/>
      <c r="W896" s="47"/>
      <c r="X896" s="47"/>
      <c r="Y896" s="47"/>
      <c r="Z896" s="47"/>
      <c r="AA896" s="47"/>
      <c r="AB896" s="47"/>
      <c r="AC896" s="41"/>
      <c r="AD896" s="41"/>
      <c r="AE896" s="41"/>
      <c r="AF896" s="41"/>
      <c r="AG896" s="41"/>
    </row>
    <row r="897" ht="21.0" customHeight="1">
      <c r="A897" s="1"/>
      <c r="B897" s="40"/>
      <c r="C897" s="41"/>
      <c r="D897" s="42"/>
      <c r="E897" s="43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6"/>
      <c r="R897" s="46"/>
      <c r="S897" s="46"/>
      <c r="T897" s="41"/>
      <c r="U897" s="47"/>
      <c r="V897" s="47"/>
      <c r="W897" s="47"/>
      <c r="X897" s="47"/>
      <c r="Y897" s="47"/>
      <c r="Z897" s="47"/>
      <c r="AA897" s="47"/>
      <c r="AB897" s="47"/>
      <c r="AC897" s="41"/>
      <c r="AD897" s="41"/>
      <c r="AE897" s="41"/>
      <c r="AF897" s="41"/>
      <c r="AG897" s="41"/>
    </row>
    <row r="898" ht="21.0" customHeight="1">
      <c r="A898" s="1"/>
      <c r="B898" s="40"/>
      <c r="C898" s="41"/>
      <c r="D898" s="42"/>
      <c r="E898" s="43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6"/>
      <c r="R898" s="46"/>
      <c r="S898" s="46"/>
      <c r="T898" s="41"/>
      <c r="U898" s="47"/>
      <c r="V898" s="47"/>
      <c r="W898" s="47"/>
      <c r="X898" s="47"/>
      <c r="Y898" s="47"/>
      <c r="Z898" s="47"/>
      <c r="AA898" s="47"/>
      <c r="AB898" s="47"/>
      <c r="AC898" s="41"/>
      <c r="AD898" s="41"/>
      <c r="AE898" s="41"/>
      <c r="AF898" s="41"/>
      <c r="AG898" s="41"/>
    </row>
    <row r="899" ht="21.0" customHeight="1">
      <c r="A899" s="1"/>
      <c r="B899" s="40"/>
      <c r="C899" s="41"/>
      <c r="D899" s="42"/>
      <c r="E899" s="43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6"/>
      <c r="R899" s="46"/>
      <c r="S899" s="46"/>
      <c r="T899" s="41"/>
      <c r="U899" s="47"/>
      <c r="V899" s="47"/>
      <c r="W899" s="47"/>
      <c r="X899" s="47"/>
      <c r="Y899" s="47"/>
      <c r="Z899" s="47"/>
      <c r="AA899" s="47"/>
      <c r="AB899" s="47"/>
      <c r="AC899" s="41"/>
      <c r="AD899" s="41"/>
      <c r="AE899" s="41"/>
      <c r="AF899" s="41"/>
      <c r="AG899" s="41"/>
    </row>
    <row r="900" ht="21.0" customHeight="1">
      <c r="A900" s="1"/>
      <c r="B900" s="40"/>
      <c r="C900" s="41"/>
      <c r="D900" s="42"/>
      <c r="E900" s="43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6"/>
      <c r="R900" s="46"/>
      <c r="S900" s="46"/>
      <c r="T900" s="41"/>
      <c r="U900" s="47"/>
      <c r="V900" s="47"/>
      <c r="W900" s="47"/>
      <c r="X900" s="47"/>
      <c r="Y900" s="47"/>
      <c r="Z900" s="47"/>
      <c r="AA900" s="47"/>
      <c r="AB900" s="47"/>
      <c r="AC900" s="41"/>
      <c r="AD900" s="41"/>
      <c r="AE900" s="41"/>
      <c r="AF900" s="41"/>
      <c r="AG900" s="41"/>
    </row>
    <row r="901" ht="21.0" customHeight="1">
      <c r="A901" s="1"/>
      <c r="B901" s="40"/>
      <c r="C901" s="41"/>
      <c r="D901" s="42"/>
      <c r="E901" s="43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6"/>
      <c r="R901" s="46"/>
      <c r="S901" s="46"/>
      <c r="T901" s="41"/>
      <c r="U901" s="47"/>
      <c r="V901" s="47"/>
      <c r="W901" s="47"/>
      <c r="X901" s="47"/>
      <c r="Y901" s="47"/>
      <c r="Z901" s="47"/>
      <c r="AA901" s="47"/>
      <c r="AB901" s="47"/>
      <c r="AC901" s="41"/>
      <c r="AD901" s="41"/>
      <c r="AE901" s="41"/>
      <c r="AF901" s="41"/>
      <c r="AG901" s="41"/>
    </row>
    <row r="902" ht="21.0" customHeight="1">
      <c r="A902" s="1"/>
      <c r="B902" s="40"/>
      <c r="C902" s="41"/>
      <c r="D902" s="42"/>
      <c r="E902" s="43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6"/>
      <c r="R902" s="46"/>
      <c r="S902" s="46"/>
      <c r="T902" s="41"/>
      <c r="U902" s="47"/>
      <c r="V902" s="47"/>
      <c r="W902" s="47"/>
      <c r="X902" s="47"/>
      <c r="Y902" s="47"/>
      <c r="Z902" s="47"/>
      <c r="AA902" s="47"/>
      <c r="AB902" s="47"/>
      <c r="AC902" s="41"/>
      <c r="AD902" s="41"/>
      <c r="AE902" s="41"/>
      <c r="AF902" s="41"/>
      <c r="AG902" s="41"/>
    </row>
    <row r="903" ht="21.0" customHeight="1">
      <c r="A903" s="1"/>
      <c r="B903" s="40"/>
      <c r="C903" s="41"/>
      <c r="D903" s="42"/>
      <c r="E903" s="43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6"/>
      <c r="R903" s="46"/>
      <c r="S903" s="46"/>
      <c r="T903" s="41"/>
      <c r="U903" s="47"/>
      <c r="V903" s="47"/>
      <c r="W903" s="47"/>
      <c r="X903" s="47"/>
      <c r="Y903" s="47"/>
      <c r="Z903" s="47"/>
      <c r="AA903" s="47"/>
      <c r="AB903" s="47"/>
      <c r="AC903" s="41"/>
      <c r="AD903" s="41"/>
      <c r="AE903" s="41"/>
      <c r="AF903" s="41"/>
      <c r="AG903" s="41"/>
    </row>
    <row r="904" ht="21.0" customHeight="1">
      <c r="A904" s="1"/>
      <c r="B904" s="40"/>
      <c r="C904" s="41"/>
      <c r="D904" s="42"/>
      <c r="E904" s="43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6"/>
      <c r="R904" s="46"/>
      <c r="S904" s="46"/>
      <c r="T904" s="41"/>
      <c r="U904" s="47"/>
      <c r="V904" s="47"/>
      <c r="W904" s="47"/>
      <c r="X904" s="47"/>
      <c r="Y904" s="47"/>
      <c r="Z904" s="47"/>
      <c r="AA904" s="47"/>
      <c r="AB904" s="47"/>
      <c r="AC904" s="41"/>
      <c r="AD904" s="41"/>
      <c r="AE904" s="41"/>
      <c r="AF904" s="41"/>
      <c r="AG904" s="41"/>
    </row>
    <row r="905" ht="21.0" customHeight="1">
      <c r="A905" s="1"/>
      <c r="B905" s="40"/>
      <c r="C905" s="41"/>
      <c r="D905" s="42"/>
      <c r="E905" s="43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6"/>
      <c r="R905" s="46"/>
      <c r="S905" s="46"/>
      <c r="T905" s="41"/>
      <c r="U905" s="47"/>
      <c r="V905" s="47"/>
      <c r="W905" s="47"/>
      <c r="X905" s="47"/>
      <c r="Y905" s="47"/>
      <c r="Z905" s="47"/>
      <c r="AA905" s="47"/>
      <c r="AB905" s="47"/>
      <c r="AC905" s="41"/>
      <c r="AD905" s="41"/>
      <c r="AE905" s="41"/>
      <c r="AF905" s="41"/>
      <c r="AG905" s="41"/>
    </row>
    <row r="906" ht="21.0" customHeight="1">
      <c r="A906" s="1"/>
      <c r="B906" s="40"/>
      <c r="C906" s="41"/>
      <c r="D906" s="42"/>
      <c r="E906" s="43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6"/>
      <c r="R906" s="46"/>
      <c r="S906" s="46"/>
      <c r="T906" s="41"/>
      <c r="U906" s="47"/>
      <c r="V906" s="47"/>
      <c r="W906" s="47"/>
      <c r="X906" s="47"/>
      <c r="Y906" s="47"/>
      <c r="Z906" s="47"/>
      <c r="AA906" s="47"/>
      <c r="AB906" s="47"/>
      <c r="AC906" s="41"/>
      <c r="AD906" s="41"/>
      <c r="AE906" s="41"/>
      <c r="AF906" s="41"/>
      <c r="AG906" s="41"/>
    </row>
    <row r="907" ht="21.0" customHeight="1">
      <c r="A907" s="1"/>
      <c r="B907" s="40"/>
      <c r="C907" s="41"/>
      <c r="D907" s="42"/>
      <c r="E907" s="43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6"/>
      <c r="R907" s="46"/>
      <c r="S907" s="46"/>
      <c r="T907" s="41"/>
      <c r="U907" s="47"/>
      <c r="V907" s="47"/>
      <c r="W907" s="47"/>
      <c r="X907" s="47"/>
      <c r="Y907" s="47"/>
      <c r="Z907" s="47"/>
      <c r="AA907" s="47"/>
      <c r="AB907" s="47"/>
      <c r="AC907" s="41"/>
      <c r="AD907" s="41"/>
      <c r="AE907" s="41"/>
      <c r="AF907" s="41"/>
      <c r="AG907" s="41"/>
    </row>
    <row r="908" ht="21.0" customHeight="1">
      <c r="A908" s="1"/>
      <c r="B908" s="40"/>
      <c r="C908" s="41"/>
      <c r="D908" s="42"/>
      <c r="E908" s="43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6"/>
      <c r="R908" s="46"/>
      <c r="S908" s="46"/>
      <c r="T908" s="41"/>
      <c r="U908" s="47"/>
      <c r="V908" s="47"/>
      <c r="W908" s="47"/>
      <c r="X908" s="47"/>
      <c r="Y908" s="47"/>
      <c r="Z908" s="47"/>
      <c r="AA908" s="47"/>
      <c r="AB908" s="47"/>
      <c r="AC908" s="41"/>
      <c r="AD908" s="41"/>
      <c r="AE908" s="41"/>
      <c r="AF908" s="41"/>
      <c r="AG908" s="41"/>
    </row>
    <row r="909" ht="21.0" customHeight="1">
      <c r="A909" s="1"/>
      <c r="B909" s="40"/>
      <c r="C909" s="41"/>
      <c r="D909" s="42"/>
      <c r="E909" s="43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6"/>
      <c r="R909" s="46"/>
      <c r="S909" s="46"/>
      <c r="T909" s="41"/>
      <c r="U909" s="47"/>
      <c r="V909" s="47"/>
      <c r="W909" s="47"/>
      <c r="X909" s="47"/>
      <c r="Y909" s="47"/>
      <c r="Z909" s="47"/>
      <c r="AA909" s="47"/>
      <c r="AB909" s="47"/>
      <c r="AC909" s="41"/>
      <c r="AD909" s="41"/>
      <c r="AE909" s="41"/>
      <c r="AF909" s="41"/>
      <c r="AG909" s="41"/>
    </row>
    <row r="910" ht="21.0" customHeight="1">
      <c r="A910" s="1"/>
      <c r="B910" s="40"/>
      <c r="C910" s="41"/>
      <c r="D910" s="42"/>
      <c r="E910" s="43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6"/>
      <c r="R910" s="46"/>
      <c r="S910" s="46"/>
      <c r="T910" s="41"/>
      <c r="U910" s="47"/>
      <c r="V910" s="47"/>
      <c r="W910" s="47"/>
      <c r="X910" s="47"/>
      <c r="Y910" s="47"/>
      <c r="Z910" s="47"/>
      <c r="AA910" s="47"/>
      <c r="AB910" s="47"/>
      <c r="AC910" s="41"/>
      <c r="AD910" s="41"/>
      <c r="AE910" s="41"/>
      <c r="AF910" s="41"/>
      <c r="AG910" s="41"/>
    </row>
    <row r="911" ht="21.0" customHeight="1">
      <c r="A911" s="1"/>
      <c r="B911" s="40"/>
      <c r="C911" s="41"/>
      <c r="D911" s="42"/>
      <c r="E911" s="43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6"/>
      <c r="R911" s="46"/>
      <c r="S911" s="46"/>
      <c r="T911" s="41"/>
      <c r="U911" s="47"/>
      <c r="V911" s="47"/>
      <c r="W911" s="47"/>
      <c r="X911" s="47"/>
      <c r="Y911" s="47"/>
      <c r="Z911" s="47"/>
      <c r="AA911" s="47"/>
      <c r="AB911" s="47"/>
      <c r="AC911" s="41"/>
      <c r="AD911" s="41"/>
      <c r="AE911" s="41"/>
      <c r="AF911" s="41"/>
      <c r="AG911" s="41"/>
    </row>
    <row r="912" ht="21.0" customHeight="1">
      <c r="A912" s="1"/>
      <c r="B912" s="40"/>
      <c r="C912" s="41"/>
      <c r="D912" s="42"/>
      <c r="E912" s="43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6"/>
      <c r="R912" s="46"/>
      <c r="S912" s="46"/>
      <c r="T912" s="41"/>
      <c r="U912" s="47"/>
      <c r="V912" s="47"/>
      <c r="W912" s="47"/>
      <c r="X912" s="47"/>
      <c r="Y912" s="47"/>
      <c r="Z912" s="47"/>
      <c r="AA912" s="47"/>
      <c r="AB912" s="47"/>
      <c r="AC912" s="41"/>
      <c r="AD912" s="41"/>
      <c r="AE912" s="41"/>
      <c r="AF912" s="41"/>
      <c r="AG912" s="41"/>
    </row>
    <row r="913" ht="21.0" customHeight="1">
      <c r="A913" s="1"/>
      <c r="B913" s="40"/>
      <c r="C913" s="41"/>
      <c r="D913" s="42"/>
      <c r="E913" s="43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6"/>
      <c r="R913" s="46"/>
      <c r="S913" s="46"/>
      <c r="T913" s="41"/>
      <c r="U913" s="47"/>
      <c r="V913" s="47"/>
      <c r="W913" s="47"/>
      <c r="X913" s="47"/>
      <c r="Y913" s="47"/>
      <c r="Z913" s="47"/>
      <c r="AA913" s="47"/>
      <c r="AB913" s="47"/>
      <c r="AC913" s="41"/>
      <c r="AD913" s="41"/>
      <c r="AE913" s="41"/>
      <c r="AF913" s="41"/>
      <c r="AG913" s="41"/>
    </row>
    <row r="914" ht="21.0" customHeight="1">
      <c r="A914" s="1"/>
      <c r="B914" s="40"/>
      <c r="C914" s="41"/>
      <c r="D914" s="42"/>
      <c r="E914" s="43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6"/>
      <c r="R914" s="46"/>
      <c r="S914" s="46"/>
      <c r="T914" s="41"/>
      <c r="U914" s="47"/>
      <c r="V914" s="47"/>
      <c r="W914" s="47"/>
      <c r="X914" s="47"/>
      <c r="Y914" s="47"/>
      <c r="Z914" s="47"/>
      <c r="AA914" s="47"/>
      <c r="AB914" s="47"/>
      <c r="AC914" s="41"/>
      <c r="AD914" s="41"/>
      <c r="AE914" s="41"/>
      <c r="AF914" s="41"/>
      <c r="AG914" s="41"/>
    </row>
    <row r="915" ht="21.0" customHeight="1">
      <c r="A915" s="1"/>
      <c r="B915" s="40"/>
      <c r="C915" s="41"/>
      <c r="D915" s="42"/>
      <c r="E915" s="43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6"/>
      <c r="R915" s="46"/>
      <c r="S915" s="46"/>
      <c r="T915" s="41"/>
      <c r="U915" s="47"/>
      <c r="V915" s="47"/>
      <c r="W915" s="47"/>
      <c r="X915" s="47"/>
      <c r="Y915" s="47"/>
      <c r="Z915" s="47"/>
      <c r="AA915" s="47"/>
      <c r="AB915" s="47"/>
      <c r="AC915" s="41"/>
      <c r="AD915" s="41"/>
      <c r="AE915" s="41"/>
      <c r="AF915" s="41"/>
      <c r="AG915" s="41"/>
    </row>
    <row r="916" ht="21.0" customHeight="1">
      <c r="A916" s="1"/>
      <c r="B916" s="40"/>
      <c r="C916" s="41"/>
      <c r="D916" s="42"/>
      <c r="E916" s="43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6"/>
      <c r="R916" s="46"/>
      <c r="S916" s="46"/>
      <c r="T916" s="41"/>
      <c r="U916" s="47"/>
      <c r="V916" s="47"/>
      <c r="W916" s="47"/>
      <c r="X916" s="47"/>
      <c r="Y916" s="47"/>
      <c r="Z916" s="47"/>
      <c r="AA916" s="47"/>
      <c r="AB916" s="47"/>
      <c r="AC916" s="41"/>
      <c r="AD916" s="41"/>
      <c r="AE916" s="41"/>
      <c r="AF916" s="41"/>
      <c r="AG916" s="41"/>
    </row>
    <row r="917" ht="21.0" customHeight="1">
      <c r="A917" s="1"/>
      <c r="B917" s="40"/>
      <c r="C917" s="41"/>
      <c r="D917" s="42"/>
      <c r="E917" s="43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6"/>
      <c r="R917" s="46"/>
      <c r="S917" s="46"/>
      <c r="T917" s="41"/>
      <c r="U917" s="47"/>
      <c r="V917" s="47"/>
      <c r="W917" s="47"/>
      <c r="X917" s="47"/>
      <c r="Y917" s="47"/>
      <c r="Z917" s="47"/>
      <c r="AA917" s="47"/>
      <c r="AB917" s="47"/>
      <c r="AC917" s="41"/>
      <c r="AD917" s="41"/>
      <c r="AE917" s="41"/>
      <c r="AF917" s="41"/>
      <c r="AG917" s="41"/>
    </row>
    <row r="918" ht="21.0" customHeight="1">
      <c r="A918" s="1"/>
      <c r="B918" s="40"/>
      <c r="C918" s="41"/>
      <c r="D918" s="42"/>
      <c r="E918" s="43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6"/>
      <c r="R918" s="46"/>
      <c r="S918" s="46"/>
      <c r="T918" s="41"/>
      <c r="U918" s="47"/>
      <c r="V918" s="47"/>
      <c r="W918" s="47"/>
      <c r="X918" s="47"/>
      <c r="Y918" s="47"/>
      <c r="Z918" s="47"/>
      <c r="AA918" s="47"/>
      <c r="AB918" s="47"/>
      <c r="AC918" s="41"/>
      <c r="AD918" s="41"/>
      <c r="AE918" s="41"/>
      <c r="AF918" s="41"/>
      <c r="AG918" s="41"/>
    </row>
    <row r="919" ht="21.0" customHeight="1">
      <c r="A919" s="1"/>
      <c r="B919" s="40"/>
      <c r="C919" s="41"/>
      <c r="D919" s="42"/>
      <c r="E919" s="43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6"/>
      <c r="R919" s="46"/>
      <c r="S919" s="46"/>
      <c r="T919" s="41"/>
      <c r="U919" s="47"/>
      <c r="V919" s="47"/>
      <c r="W919" s="47"/>
      <c r="X919" s="47"/>
      <c r="Y919" s="47"/>
      <c r="Z919" s="47"/>
      <c r="AA919" s="47"/>
      <c r="AB919" s="47"/>
      <c r="AC919" s="41"/>
      <c r="AD919" s="41"/>
      <c r="AE919" s="41"/>
      <c r="AF919" s="41"/>
      <c r="AG919" s="41"/>
    </row>
    <row r="920" ht="21.0" customHeight="1">
      <c r="A920" s="1"/>
      <c r="B920" s="40"/>
      <c r="C920" s="41"/>
      <c r="D920" s="42"/>
      <c r="E920" s="43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6"/>
      <c r="R920" s="46"/>
      <c r="S920" s="46"/>
      <c r="T920" s="41"/>
      <c r="U920" s="47"/>
      <c r="V920" s="47"/>
      <c r="W920" s="47"/>
      <c r="X920" s="47"/>
      <c r="Y920" s="47"/>
      <c r="Z920" s="47"/>
      <c r="AA920" s="47"/>
      <c r="AB920" s="47"/>
      <c r="AC920" s="41"/>
      <c r="AD920" s="41"/>
      <c r="AE920" s="41"/>
      <c r="AF920" s="41"/>
      <c r="AG920" s="41"/>
    </row>
    <row r="921" ht="21.0" customHeight="1">
      <c r="A921" s="1"/>
      <c r="B921" s="40"/>
      <c r="C921" s="41"/>
      <c r="D921" s="42"/>
      <c r="E921" s="43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6"/>
      <c r="R921" s="46"/>
      <c r="S921" s="46"/>
      <c r="T921" s="41"/>
      <c r="U921" s="47"/>
      <c r="V921" s="47"/>
      <c r="W921" s="47"/>
      <c r="X921" s="47"/>
      <c r="Y921" s="47"/>
      <c r="Z921" s="47"/>
      <c r="AA921" s="47"/>
      <c r="AB921" s="47"/>
      <c r="AC921" s="41"/>
      <c r="AD921" s="41"/>
      <c r="AE921" s="41"/>
      <c r="AF921" s="41"/>
      <c r="AG921" s="41"/>
    </row>
    <row r="922" ht="21.0" customHeight="1">
      <c r="A922" s="1"/>
      <c r="B922" s="40"/>
      <c r="C922" s="41"/>
      <c r="D922" s="42"/>
      <c r="E922" s="43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6"/>
      <c r="R922" s="46"/>
      <c r="S922" s="46"/>
      <c r="T922" s="41"/>
      <c r="U922" s="47"/>
      <c r="V922" s="47"/>
      <c r="W922" s="47"/>
      <c r="X922" s="47"/>
      <c r="Y922" s="47"/>
      <c r="Z922" s="47"/>
      <c r="AA922" s="47"/>
      <c r="AB922" s="47"/>
      <c r="AC922" s="41"/>
      <c r="AD922" s="41"/>
      <c r="AE922" s="41"/>
      <c r="AF922" s="41"/>
      <c r="AG922" s="41"/>
    </row>
    <row r="923" ht="21.0" customHeight="1">
      <c r="A923" s="1"/>
      <c r="B923" s="40"/>
      <c r="C923" s="41"/>
      <c r="D923" s="42"/>
      <c r="E923" s="43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6"/>
      <c r="R923" s="46"/>
      <c r="S923" s="46"/>
      <c r="T923" s="41"/>
      <c r="U923" s="47"/>
      <c r="V923" s="47"/>
      <c r="W923" s="47"/>
      <c r="X923" s="47"/>
      <c r="Y923" s="47"/>
      <c r="Z923" s="47"/>
      <c r="AA923" s="47"/>
      <c r="AB923" s="47"/>
      <c r="AC923" s="41"/>
      <c r="AD923" s="41"/>
      <c r="AE923" s="41"/>
      <c r="AF923" s="41"/>
      <c r="AG923" s="41"/>
    </row>
    <row r="924" ht="21.0" customHeight="1">
      <c r="A924" s="1"/>
      <c r="B924" s="40"/>
      <c r="C924" s="41"/>
      <c r="D924" s="42"/>
      <c r="E924" s="43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6"/>
      <c r="R924" s="46"/>
      <c r="S924" s="46"/>
      <c r="T924" s="41"/>
      <c r="U924" s="47"/>
      <c r="V924" s="47"/>
      <c r="W924" s="47"/>
      <c r="X924" s="47"/>
      <c r="Y924" s="47"/>
      <c r="Z924" s="47"/>
      <c r="AA924" s="47"/>
      <c r="AB924" s="47"/>
      <c r="AC924" s="41"/>
      <c r="AD924" s="41"/>
      <c r="AE924" s="41"/>
      <c r="AF924" s="41"/>
      <c r="AG924" s="41"/>
    </row>
    <row r="925" ht="21.0" customHeight="1">
      <c r="A925" s="1"/>
      <c r="B925" s="40"/>
      <c r="C925" s="41"/>
      <c r="D925" s="42"/>
      <c r="E925" s="43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6"/>
      <c r="R925" s="46"/>
      <c r="S925" s="46"/>
      <c r="T925" s="41"/>
      <c r="U925" s="47"/>
      <c r="V925" s="47"/>
      <c r="W925" s="47"/>
      <c r="X925" s="47"/>
      <c r="Y925" s="47"/>
      <c r="Z925" s="47"/>
      <c r="AA925" s="47"/>
      <c r="AB925" s="47"/>
      <c r="AC925" s="41"/>
      <c r="AD925" s="41"/>
      <c r="AE925" s="41"/>
      <c r="AF925" s="41"/>
      <c r="AG925" s="41"/>
    </row>
    <row r="926" ht="21.0" customHeight="1">
      <c r="A926" s="1"/>
      <c r="B926" s="40"/>
      <c r="C926" s="41"/>
      <c r="D926" s="42"/>
      <c r="E926" s="43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6"/>
      <c r="R926" s="46"/>
      <c r="S926" s="46"/>
      <c r="T926" s="41"/>
      <c r="U926" s="47"/>
      <c r="V926" s="47"/>
      <c r="W926" s="47"/>
      <c r="X926" s="47"/>
      <c r="Y926" s="47"/>
      <c r="Z926" s="47"/>
      <c r="AA926" s="47"/>
      <c r="AB926" s="47"/>
      <c r="AC926" s="41"/>
      <c r="AD926" s="41"/>
      <c r="AE926" s="41"/>
      <c r="AF926" s="41"/>
      <c r="AG926" s="41"/>
    </row>
    <row r="927" ht="21.0" customHeight="1">
      <c r="A927" s="1"/>
      <c r="B927" s="40"/>
      <c r="C927" s="41"/>
      <c r="D927" s="42"/>
      <c r="E927" s="43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6"/>
      <c r="R927" s="46"/>
      <c r="S927" s="46"/>
      <c r="T927" s="41"/>
      <c r="U927" s="47"/>
      <c r="V927" s="47"/>
      <c r="W927" s="47"/>
      <c r="X927" s="47"/>
      <c r="Y927" s="47"/>
      <c r="Z927" s="47"/>
      <c r="AA927" s="47"/>
      <c r="AB927" s="47"/>
      <c r="AC927" s="41"/>
      <c r="AD927" s="41"/>
      <c r="AE927" s="41"/>
      <c r="AF927" s="41"/>
      <c r="AG927" s="41"/>
    </row>
    <row r="928" ht="21.0" customHeight="1">
      <c r="A928" s="1"/>
      <c r="B928" s="40"/>
      <c r="C928" s="41"/>
      <c r="D928" s="42"/>
      <c r="E928" s="43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6"/>
      <c r="R928" s="46"/>
      <c r="S928" s="46"/>
      <c r="T928" s="41"/>
      <c r="U928" s="47"/>
      <c r="V928" s="47"/>
      <c r="W928" s="47"/>
      <c r="X928" s="47"/>
      <c r="Y928" s="47"/>
      <c r="Z928" s="47"/>
      <c r="AA928" s="47"/>
      <c r="AB928" s="47"/>
      <c r="AC928" s="41"/>
      <c r="AD928" s="41"/>
      <c r="AE928" s="41"/>
      <c r="AF928" s="41"/>
      <c r="AG928" s="41"/>
    </row>
    <row r="929" ht="21.0" customHeight="1">
      <c r="A929" s="1"/>
      <c r="B929" s="40"/>
      <c r="C929" s="41"/>
      <c r="D929" s="42"/>
      <c r="E929" s="43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6"/>
      <c r="R929" s="46"/>
      <c r="S929" s="46"/>
      <c r="T929" s="41"/>
      <c r="U929" s="47"/>
      <c r="V929" s="47"/>
      <c r="W929" s="47"/>
      <c r="X929" s="47"/>
      <c r="Y929" s="47"/>
      <c r="Z929" s="47"/>
      <c r="AA929" s="47"/>
      <c r="AB929" s="47"/>
      <c r="AC929" s="41"/>
      <c r="AD929" s="41"/>
      <c r="AE929" s="41"/>
      <c r="AF929" s="41"/>
      <c r="AG929" s="41"/>
    </row>
    <row r="930" ht="21.0" customHeight="1">
      <c r="A930" s="1"/>
      <c r="B930" s="40"/>
      <c r="C930" s="41"/>
      <c r="D930" s="42"/>
      <c r="E930" s="43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6"/>
      <c r="R930" s="46"/>
      <c r="S930" s="46"/>
      <c r="T930" s="41"/>
      <c r="U930" s="47"/>
      <c r="V930" s="47"/>
      <c r="W930" s="47"/>
      <c r="X930" s="47"/>
      <c r="Y930" s="47"/>
      <c r="Z930" s="47"/>
      <c r="AA930" s="47"/>
      <c r="AB930" s="47"/>
      <c r="AC930" s="41"/>
      <c r="AD930" s="41"/>
      <c r="AE930" s="41"/>
      <c r="AF930" s="41"/>
      <c r="AG930" s="41"/>
    </row>
    <row r="931" ht="21.0" customHeight="1">
      <c r="A931" s="1"/>
      <c r="B931" s="40"/>
      <c r="C931" s="41"/>
      <c r="D931" s="42"/>
      <c r="E931" s="43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6"/>
      <c r="R931" s="46"/>
      <c r="S931" s="46"/>
      <c r="T931" s="41"/>
      <c r="U931" s="47"/>
      <c r="V931" s="47"/>
      <c r="W931" s="47"/>
      <c r="X931" s="47"/>
      <c r="Y931" s="47"/>
      <c r="Z931" s="47"/>
      <c r="AA931" s="47"/>
      <c r="AB931" s="47"/>
      <c r="AC931" s="41"/>
      <c r="AD931" s="41"/>
      <c r="AE931" s="41"/>
      <c r="AF931" s="41"/>
      <c r="AG931" s="41"/>
    </row>
    <row r="932" ht="21.0" customHeight="1">
      <c r="A932" s="1"/>
      <c r="B932" s="40"/>
      <c r="C932" s="41"/>
      <c r="D932" s="42"/>
      <c r="E932" s="43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6"/>
      <c r="R932" s="46"/>
      <c r="S932" s="46"/>
      <c r="T932" s="41"/>
      <c r="U932" s="47"/>
      <c r="V932" s="47"/>
      <c r="W932" s="47"/>
      <c r="X932" s="47"/>
      <c r="Y932" s="47"/>
      <c r="Z932" s="47"/>
      <c r="AA932" s="47"/>
      <c r="AB932" s="47"/>
      <c r="AC932" s="41"/>
      <c r="AD932" s="41"/>
      <c r="AE932" s="41"/>
      <c r="AF932" s="41"/>
      <c r="AG932" s="41"/>
    </row>
    <row r="933" ht="21.0" customHeight="1">
      <c r="A933" s="1"/>
      <c r="B933" s="40"/>
      <c r="C933" s="41"/>
      <c r="D933" s="42"/>
      <c r="E933" s="43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6"/>
      <c r="R933" s="46"/>
      <c r="S933" s="46"/>
      <c r="T933" s="41"/>
      <c r="U933" s="47"/>
      <c r="V933" s="47"/>
      <c r="W933" s="47"/>
      <c r="X933" s="47"/>
      <c r="Y933" s="47"/>
      <c r="Z933" s="47"/>
      <c r="AA933" s="47"/>
      <c r="AB933" s="47"/>
      <c r="AC933" s="41"/>
      <c r="AD933" s="41"/>
      <c r="AE933" s="41"/>
      <c r="AF933" s="41"/>
      <c r="AG933" s="41"/>
    </row>
    <row r="934" ht="21.0" customHeight="1">
      <c r="A934" s="1"/>
      <c r="B934" s="40"/>
      <c r="C934" s="41"/>
      <c r="D934" s="42"/>
      <c r="E934" s="43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6"/>
      <c r="R934" s="46"/>
      <c r="S934" s="46"/>
      <c r="T934" s="41"/>
      <c r="U934" s="47"/>
      <c r="V934" s="47"/>
      <c r="W934" s="47"/>
      <c r="X934" s="47"/>
      <c r="Y934" s="47"/>
      <c r="Z934" s="47"/>
      <c r="AA934" s="47"/>
      <c r="AB934" s="47"/>
      <c r="AC934" s="41"/>
      <c r="AD934" s="41"/>
      <c r="AE934" s="41"/>
      <c r="AF934" s="41"/>
      <c r="AG934" s="41"/>
    </row>
    <row r="935" ht="21.0" customHeight="1">
      <c r="A935" s="1"/>
      <c r="B935" s="40"/>
      <c r="C935" s="41"/>
      <c r="D935" s="42"/>
      <c r="E935" s="43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6"/>
      <c r="R935" s="46"/>
      <c r="S935" s="46"/>
      <c r="T935" s="41"/>
      <c r="U935" s="47"/>
      <c r="V935" s="47"/>
      <c r="W935" s="47"/>
      <c r="X935" s="47"/>
      <c r="Y935" s="47"/>
      <c r="Z935" s="47"/>
      <c r="AA935" s="47"/>
      <c r="AB935" s="47"/>
      <c r="AC935" s="41"/>
      <c r="AD935" s="41"/>
      <c r="AE935" s="41"/>
      <c r="AF935" s="41"/>
      <c r="AG935" s="41"/>
    </row>
    <row r="936" ht="21.0" customHeight="1">
      <c r="A936" s="1"/>
      <c r="B936" s="40"/>
      <c r="C936" s="41"/>
      <c r="D936" s="42"/>
      <c r="E936" s="43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6"/>
      <c r="R936" s="46"/>
      <c r="S936" s="46"/>
      <c r="T936" s="41"/>
      <c r="U936" s="47"/>
      <c r="V936" s="47"/>
      <c r="W936" s="47"/>
      <c r="X936" s="47"/>
      <c r="Y936" s="47"/>
      <c r="Z936" s="47"/>
      <c r="AA936" s="47"/>
      <c r="AB936" s="47"/>
      <c r="AC936" s="41"/>
      <c r="AD936" s="41"/>
      <c r="AE936" s="41"/>
      <c r="AF936" s="41"/>
      <c r="AG936" s="41"/>
    </row>
    <row r="937" ht="21.0" customHeight="1">
      <c r="A937" s="1"/>
      <c r="B937" s="40"/>
      <c r="C937" s="41"/>
      <c r="D937" s="42"/>
      <c r="E937" s="43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6"/>
      <c r="R937" s="46"/>
      <c r="S937" s="46"/>
      <c r="T937" s="41"/>
      <c r="U937" s="47"/>
      <c r="V937" s="47"/>
      <c r="W937" s="47"/>
      <c r="X937" s="47"/>
      <c r="Y937" s="47"/>
      <c r="Z937" s="47"/>
      <c r="AA937" s="47"/>
      <c r="AB937" s="47"/>
      <c r="AC937" s="41"/>
      <c r="AD937" s="41"/>
      <c r="AE937" s="41"/>
      <c r="AF937" s="41"/>
      <c r="AG937" s="41"/>
    </row>
    <row r="938" ht="21.0" customHeight="1">
      <c r="A938" s="1"/>
      <c r="B938" s="40"/>
      <c r="C938" s="41"/>
      <c r="D938" s="42"/>
      <c r="E938" s="43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6"/>
      <c r="R938" s="46"/>
      <c r="S938" s="46"/>
      <c r="T938" s="41"/>
      <c r="U938" s="47"/>
      <c r="V938" s="47"/>
      <c r="W938" s="47"/>
      <c r="X938" s="47"/>
      <c r="Y938" s="47"/>
      <c r="Z938" s="47"/>
      <c r="AA938" s="47"/>
      <c r="AB938" s="47"/>
      <c r="AC938" s="41"/>
      <c r="AD938" s="41"/>
      <c r="AE938" s="41"/>
      <c r="AF938" s="41"/>
      <c r="AG938" s="41"/>
    </row>
    <row r="939" ht="21.0" customHeight="1">
      <c r="A939" s="1"/>
      <c r="B939" s="40"/>
      <c r="C939" s="41"/>
      <c r="D939" s="42"/>
      <c r="E939" s="43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6"/>
      <c r="R939" s="46"/>
      <c r="S939" s="46"/>
      <c r="T939" s="41"/>
      <c r="U939" s="47"/>
      <c r="V939" s="47"/>
      <c r="W939" s="47"/>
      <c r="X939" s="47"/>
      <c r="Y939" s="47"/>
      <c r="Z939" s="47"/>
      <c r="AA939" s="47"/>
      <c r="AB939" s="47"/>
      <c r="AC939" s="41"/>
      <c r="AD939" s="41"/>
      <c r="AE939" s="41"/>
      <c r="AF939" s="41"/>
      <c r="AG939" s="41"/>
    </row>
    <row r="940" ht="21.0" customHeight="1">
      <c r="A940" s="1"/>
      <c r="B940" s="40"/>
      <c r="C940" s="41"/>
      <c r="D940" s="42"/>
      <c r="E940" s="43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6"/>
      <c r="R940" s="46"/>
      <c r="S940" s="46"/>
      <c r="T940" s="41"/>
      <c r="U940" s="47"/>
      <c r="V940" s="47"/>
      <c r="W940" s="47"/>
      <c r="X940" s="47"/>
      <c r="Y940" s="47"/>
      <c r="Z940" s="47"/>
      <c r="AA940" s="47"/>
      <c r="AB940" s="47"/>
      <c r="AC940" s="41"/>
      <c r="AD940" s="41"/>
      <c r="AE940" s="41"/>
      <c r="AF940" s="41"/>
      <c r="AG940" s="41"/>
    </row>
    <row r="941" ht="21.0" customHeight="1">
      <c r="A941" s="1"/>
      <c r="B941" s="40"/>
      <c r="C941" s="41"/>
      <c r="D941" s="42"/>
      <c r="E941" s="43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6"/>
      <c r="R941" s="46"/>
      <c r="S941" s="46"/>
      <c r="T941" s="41"/>
      <c r="U941" s="47"/>
      <c r="V941" s="47"/>
      <c r="W941" s="47"/>
      <c r="X941" s="47"/>
      <c r="Y941" s="47"/>
      <c r="Z941" s="47"/>
      <c r="AA941" s="47"/>
      <c r="AB941" s="47"/>
      <c r="AC941" s="41"/>
      <c r="AD941" s="41"/>
      <c r="AE941" s="41"/>
      <c r="AF941" s="41"/>
      <c r="AG941" s="41"/>
    </row>
    <row r="942" ht="21.0" customHeight="1">
      <c r="A942" s="1"/>
      <c r="B942" s="40"/>
      <c r="C942" s="41"/>
      <c r="D942" s="42"/>
      <c r="E942" s="43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6"/>
      <c r="R942" s="46"/>
      <c r="S942" s="46"/>
      <c r="T942" s="41"/>
      <c r="U942" s="47"/>
      <c r="V942" s="47"/>
      <c r="W942" s="47"/>
      <c r="X942" s="47"/>
      <c r="Y942" s="47"/>
      <c r="Z942" s="47"/>
      <c r="AA942" s="47"/>
      <c r="AB942" s="47"/>
      <c r="AC942" s="41"/>
      <c r="AD942" s="41"/>
      <c r="AE942" s="41"/>
      <c r="AF942" s="41"/>
      <c r="AG942" s="41"/>
    </row>
    <row r="943" ht="21.0" customHeight="1">
      <c r="A943" s="1"/>
      <c r="B943" s="40"/>
      <c r="C943" s="41"/>
      <c r="D943" s="42"/>
      <c r="E943" s="43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6"/>
      <c r="R943" s="46"/>
      <c r="S943" s="46"/>
      <c r="T943" s="41"/>
      <c r="U943" s="47"/>
      <c r="V943" s="47"/>
      <c r="W943" s="47"/>
      <c r="X943" s="47"/>
      <c r="Y943" s="47"/>
      <c r="Z943" s="47"/>
      <c r="AA943" s="47"/>
      <c r="AB943" s="47"/>
      <c r="AC943" s="41"/>
      <c r="AD943" s="41"/>
      <c r="AE943" s="41"/>
      <c r="AF943" s="41"/>
      <c r="AG943" s="41"/>
    </row>
    <row r="944" ht="21.0" customHeight="1">
      <c r="A944" s="1"/>
      <c r="B944" s="40"/>
      <c r="C944" s="41"/>
      <c r="D944" s="42"/>
      <c r="E944" s="43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6"/>
      <c r="R944" s="46"/>
      <c r="S944" s="46"/>
      <c r="T944" s="41"/>
      <c r="U944" s="47"/>
      <c r="V944" s="47"/>
      <c r="W944" s="47"/>
      <c r="X944" s="47"/>
      <c r="Y944" s="47"/>
      <c r="Z944" s="47"/>
      <c r="AA944" s="47"/>
      <c r="AB944" s="47"/>
      <c r="AC944" s="41"/>
      <c r="AD944" s="41"/>
      <c r="AE944" s="41"/>
      <c r="AF944" s="41"/>
      <c r="AG944" s="41"/>
    </row>
    <row r="945" ht="21.0" customHeight="1">
      <c r="A945" s="1"/>
      <c r="B945" s="40"/>
      <c r="C945" s="41"/>
      <c r="D945" s="42"/>
      <c r="E945" s="43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6"/>
      <c r="R945" s="46"/>
      <c r="S945" s="46"/>
      <c r="T945" s="41"/>
      <c r="U945" s="47"/>
      <c r="V945" s="47"/>
      <c r="W945" s="47"/>
      <c r="X945" s="47"/>
      <c r="Y945" s="47"/>
      <c r="Z945" s="47"/>
      <c r="AA945" s="47"/>
      <c r="AB945" s="47"/>
      <c r="AC945" s="41"/>
      <c r="AD945" s="41"/>
      <c r="AE945" s="41"/>
      <c r="AF945" s="41"/>
      <c r="AG945" s="41"/>
    </row>
    <row r="946" ht="21.0" customHeight="1">
      <c r="A946" s="1"/>
      <c r="B946" s="40"/>
      <c r="C946" s="41"/>
      <c r="D946" s="42"/>
      <c r="E946" s="43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6"/>
      <c r="R946" s="46"/>
      <c r="S946" s="46"/>
      <c r="T946" s="41"/>
      <c r="U946" s="47"/>
      <c r="V946" s="47"/>
      <c r="W946" s="47"/>
      <c r="X946" s="47"/>
      <c r="Y946" s="47"/>
      <c r="Z946" s="47"/>
      <c r="AA946" s="47"/>
      <c r="AB946" s="47"/>
      <c r="AC946" s="41"/>
      <c r="AD946" s="41"/>
      <c r="AE946" s="41"/>
      <c r="AF946" s="41"/>
      <c r="AG946" s="41"/>
    </row>
    <row r="947" ht="21.0" customHeight="1">
      <c r="A947" s="1"/>
      <c r="B947" s="40"/>
      <c r="C947" s="41"/>
      <c r="D947" s="42"/>
      <c r="E947" s="43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6"/>
      <c r="R947" s="46"/>
      <c r="S947" s="46"/>
      <c r="T947" s="41"/>
      <c r="U947" s="47"/>
      <c r="V947" s="47"/>
      <c r="W947" s="47"/>
      <c r="X947" s="47"/>
      <c r="Y947" s="47"/>
      <c r="Z947" s="47"/>
      <c r="AA947" s="47"/>
      <c r="AB947" s="47"/>
      <c r="AC947" s="41"/>
      <c r="AD947" s="41"/>
      <c r="AE947" s="41"/>
      <c r="AF947" s="41"/>
      <c r="AG947" s="41"/>
    </row>
    <row r="948" ht="21.0" customHeight="1">
      <c r="A948" s="1"/>
      <c r="B948" s="40"/>
      <c r="C948" s="41"/>
      <c r="D948" s="42"/>
      <c r="E948" s="43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6"/>
      <c r="R948" s="46"/>
      <c r="S948" s="46"/>
      <c r="T948" s="41"/>
      <c r="U948" s="47"/>
      <c r="V948" s="47"/>
      <c r="W948" s="47"/>
      <c r="X948" s="47"/>
      <c r="Y948" s="47"/>
      <c r="Z948" s="47"/>
      <c r="AA948" s="47"/>
      <c r="AB948" s="47"/>
      <c r="AC948" s="41"/>
      <c r="AD948" s="41"/>
      <c r="AE948" s="41"/>
      <c r="AF948" s="41"/>
      <c r="AG948" s="41"/>
    </row>
    <row r="949" ht="21.0" customHeight="1">
      <c r="A949" s="1"/>
      <c r="B949" s="40"/>
      <c r="C949" s="41"/>
      <c r="D949" s="42"/>
      <c r="E949" s="43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6"/>
      <c r="R949" s="46"/>
      <c r="S949" s="46"/>
      <c r="T949" s="41"/>
      <c r="U949" s="47"/>
      <c r="V949" s="47"/>
      <c r="W949" s="47"/>
      <c r="X949" s="47"/>
      <c r="Y949" s="47"/>
      <c r="Z949" s="47"/>
      <c r="AA949" s="47"/>
      <c r="AB949" s="47"/>
      <c r="AC949" s="41"/>
      <c r="AD949" s="41"/>
      <c r="AE949" s="41"/>
      <c r="AF949" s="41"/>
      <c r="AG949" s="41"/>
    </row>
    <row r="950" ht="21.0" customHeight="1">
      <c r="A950" s="1"/>
      <c r="B950" s="40"/>
      <c r="C950" s="41"/>
      <c r="D950" s="42"/>
      <c r="E950" s="43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6"/>
      <c r="R950" s="46"/>
      <c r="S950" s="46"/>
      <c r="T950" s="41"/>
      <c r="U950" s="47"/>
      <c r="V950" s="47"/>
      <c r="W950" s="47"/>
      <c r="X950" s="47"/>
      <c r="Y950" s="47"/>
      <c r="Z950" s="47"/>
      <c r="AA950" s="47"/>
      <c r="AB950" s="47"/>
      <c r="AC950" s="41"/>
      <c r="AD950" s="41"/>
      <c r="AE950" s="41"/>
      <c r="AF950" s="41"/>
      <c r="AG950" s="41"/>
    </row>
    <row r="951" ht="21.0" customHeight="1">
      <c r="A951" s="1"/>
      <c r="B951" s="40"/>
      <c r="C951" s="41"/>
      <c r="D951" s="42"/>
      <c r="E951" s="43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6"/>
      <c r="R951" s="46"/>
      <c r="S951" s="46"/>
      <c r="T951" s="41"/>
      <c r="U951" s="47"/>
      <c r="V951" s="47"/>
      <c r="W951" s="47"/>
      <c r="X951" s="47"/>
      <c r="Y951" s="47"/>
      <c r="Z951" s="47"/>
      <c r="AA951" s="47"/>
      <c r="AB951" s="47"/>
      <c r="AC951" s="41"/>
      <c r="AD951" s="41"/>
      <c r="AE951" s="41"/>
      <c r="AF951" s="41"/>
      <c r="AG951" s="41"/>
    </row>
    <row r="952" ht="21.0" customHeight="1">
      <c r="A952" s="1"/>
      <c r="B952" s="40"/>
      <c r="C952" s="41"/>
      <c r="D952" s="42"/>
      <c r="E952" s="43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6"/>
      <c r="R952" s="46"/>
      <c r="S952" s="46"/>
      <c r="T952" s="41"/>
      <c r="U952" s="47"/>
      <c r="V952" s="47"/>
      <c r="W952" s="47"/>
      <c r="X952" s="47"/>
      <c r="Y952" s="47"/>
      <c r="Z952" s="47"/>
      <c r="AA952" s="47"/>
      <c r="AB952" s="47"/>
      <c r="AC952" s="41"/>
      <c r="AD952" s="41"/>
      <c r="AE952" s="41"/>
      <c r="AF952" s="41"/>
      <c r="AG952" s="41"/>
    </row>
    <row r="953" ht="21.0" customHeight="1">
      <c r="A953" s="1"/>
      <c r="B953" s="40"/>
      <c r="C953" s="41"/>
      <c r="D953" s="42"/>
      <c r="E953" s="43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6"/>
      <c r="R953" s="46"/>
      <c r="S953" s="46"/>
      <c r="T953" s="41"/>
      <c r="U953" s="47"/>
      <c r="V953" s="47"/>
      <c r="W953" s="47"/>
      <c r="X953" s="47"/>
      <c r="Y953" s="47"/>
      <c r="Z953" s="47"/>
      <c r="AA953" s="47"/>
      <c r="AB953" s="47"/>
      <c r="AC953" s="41"/>
      <c r="AD953" s="41"/>
      <c r="AE953" s="41"/>
      <c r="AF953" s="41"/>
      <c r="AG953" s="41"/>
    </row>
    <row r="954" ht="21.0" customHeight="1">
      <c r="A954" s="1"/>
      <c r="B954" s="40"/>
      <c r="C954" s="41"/>
      <c r="D954" s="42"/>
      <c r="E954" s="43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6"/>
      <c r="R954" s="46"/>
      <c r="S954" s="46"/>
      <c r="T954" s="41"/>
      <c r="U954" s="47"/>
      <c r="V954" s="47"/>
      <c r="W954" s="47"/>
      <c r="X954" s="47"/>
      <c r="Y954" s="47"/>
      <c r="Z954" s="47"/>
      <c r="AA954" s="47"/>
      <c r="AB954" s="47"/>
      <c r="AC954" s="41"/>
      <c r="AD954" s="41"/>
      <c r="AE954" s="41"/>
      <c r="AF954" s="41"/>
      <c r="AG954" s="41"/>
    </row>
    <row r="955" ht="21.0" customHeight="1">
      <c r="A955" s="1"/>
      <c r="B955" s="40"/>
      <c r="C955" s="41"/>
      <c r="D955" s="42"/>
      <c r="E955" s="43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6"/>
      <c r="R955" s="46"/>
      <c r="S955" s="46"/>
      <c r="T955" s="41"/>
      <c r="U955" s="47"/>
      <c r="V955" s="47"/>
      <c r="W955" s="47"/>
      <c r="X955" s="47"/>
      <c r="Y955" s="47"/>
      <c r="Z955" s="47"/>
      <c r="AA955" s="47"/>
      <c r="AB955" s="47"/>
      <c r="AC955" s="41"/>
      <c r="AD955" s="41"/>
      <c r="AE955" s="41"/>
      <c r="AF955" s="41"/>
      <c r="AG955" s="41"/>
    </row>
    <row r="956" ht="21.0" customHeight="1">
      <c r="A956" s="1"/>
      <c r="B956" s="40"/>
      <c r="C956" s="41"/>
      <c r="D956" s="42"/>
      <c r="E956" s="43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6"/>
      <c r="R956" s="46"/>
      <c r="S956" s="46"/>
      <c r="T956" s="41"/>
      <c r="U956" s="47"/>
      <c r="V956" s="47"/>
      <c r="W956" s="47"/>
      <c r="X956" s="47"/>
      <c r="Y956" s="47"/>
      <c r="Z956" s="47"/>
      <c r="AA956" s="47"/>
      <c r="AB956" s="47"/>
      <c r="AC956" s="41"/>
      <c r="AD956" s="41"/>
      <c r="AE956" s="41"/>
      <c r="AF956" s="41"/>
      <c r="AG956" s="41"/>
    </row>
    <row r="957" ht="21.0" customHeight="1">
      <c r="A957" s="1"/>
      <c r="B957" s="40"/>
      <c r="C957" s="41"/>
      <c r="D957" s="42"/>
      <c r="E957" s="43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6"/>
      <c r="R957" s="46"/>
      <c r="S957" s="46"/>
      <c r="T957" s="41"/>
      <c r="U957" s="47"/>
      <c r="V957" s="47"/>
      <c r="W957" s="47"/>
      <c r="X957" s="47"/>
      <c r="Y957" s="47"/>
      <c r="Z957" s="47"/>
      <c r="AA957" s="47"/>
      <c r="AB957" s="47"/>
      <c r="AC957" s="41"/>
      <c r="AD957" s="41"/>
      <c r="AE957" s="41"/>
      <c r="AF957" s="41"/>
      <c r="AG957" s="41"/>
    </row>
    <row r="958" ht="21.0" customHeight="1">
      <c r="A958" s="1"/>
      <c r="B958" s="40"/>
      <c r="C958" s="41"/>
      <c r="D958" s="42"/>
      <c r="E958" s="43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6"/>
      <c r="R958" s="46"/>
      <c r="S958" s="46"/>
      <c r="T958" s="41"/>
      <c r="U958" s="47"/>
      <c r="V958" s="47"/>
      <c r="W958" s="47"/>
      <c r="X958" s="47"/>
      <c r="Y958" s="47"/>
      <c r="Z958" s="47"/>
      <c r="AA958" s="47"/>
      <c r="AB958" s="47"/>
      <c r="AC958" s="41"/>
      <c r="AD958" s="41"/>
      <c r="AE958" s="41"/>
      <c r="AF958" s="41"/>
      <c r="AG958" s="41"/>
    </row>
    <row r="959" ht="21.0" customHeight="1">
      <c r="A959" s="1"/>
      <c r="B959" s="40"/>
      <c r="C959" s="41"/>
      <c r="D959" s="42"/>
      <c r="E959" s="43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6"/>
      <c r="R959" s="46"/>
      <c r="S959" s="46"/>
      <c r="T959" s="41"/>
      <c r="U959" s="47"/>
      <c r="V959" s="47"/>
      <c r="W959" s="47"/>
      <c r="X959" s="47"/>
      <c r="Y959" s="47"/>
      <c r="Z959" s="47"/>
      <c r="AA959" s="47"/>
      <c r="AB959" s="47"/>
      <c r="AC959" s="41"/>
      <c r="AD959" s="41"/>
      <c r="AE959" s="41"/>
      <c r="AF959" s="41"/>
      <c r="AG959" s="41"/>
    </row>
    <row r="960" ht="21.0" customHeight="1">
      <c r="A960" s="1"/>
      <c r="B960" s="40"/>
      <c r="C960" s="41"/>
      <c r="D960" s="42"/>
      <c r="E960" s="43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6"/>
      <c r="R960" s="46"/>
      <c r="S960" s="46"/>
      <c r="T960" s="41"/>
      <c r="U960" s="47"/>
      <c r="V960" s="47"/>
      <c r="W960" s="47"/>
      <c r="X960" s="47"/>
      <c r="Y960" s="47"/>
      <c r="Z960" s="47"/>
      <c r="AA960" s="47"/>
      <c r="AB960" s="47"/>
      <c r="AC960" s="41"/>
      <c r="AD960" s="41"/>
      <c r="AE960" s="41"/>
      <c r="AF960" s="41"/>
      <c r="AG960" s="41"/>
    </row>
    <row r="961" ht="21.0" customHeight="1">
      <c r="A961" s="1"/>
      <c r="B961" s="40"/>
      <c r="C961" s="41"/>
      <c r="D961" s="42"/>
      <c r="E961" s="43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6"/>
      <c r="R961" s="46"/>
      <c r="S961" s="46"/>
      <c r="T961" s="41"/>
      <c r="U961" s="47"/>
      <c r="V961" s="47"/>
      <c r="W961" s="47"/>
      <c r="X961" s="47"/>
      <c r="Y961" s="47"/>
      <c r="Z961" s="47"/>
      <c r="AA961" s="47"/>
      <c r="AB961" s="47"/>
      <c r="AC961" s="41"/>
      <c r="AD961" s="41"/>
      <c r="AE961" s="41"/>
      <c r="AF961" s="41"/>
      <c r="AG961" s="41"/>
    </row>
    <row r="962" ht="21.0" customHeight="1">
      <c r="A962" s="1"/>
      <c r="B962" s="40"/>
      <c r="C962" s="41"/>
      <c r="D962" s="42"/>
      <c r="E962" s="43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6"/>
      <c r="R962" s="46"/>
      <c r="S962" s="46"/>
      <c r="T962" s="41"/>
      <c r="U962" s="47"/>
      <c r="V962" s="47"/>
      <c r="W962" s="47"/>
      <c r="X962" s="47"/>
      <c r="Y962" s="47"/>
      <c r="Z962" s="47"/>
      <c r="AA962" s="47"/>
      <c r="AB962" s="47"/>
      <c r="AC962" s="41"/>
      <c r="AD962" s="41"/>
      <c r="AE962" s="41"/>
      <c r="AF962" s="41"/>
      <c r="AG962" s="41"/>
    </row>
    <row r="963" ht="21.0" customHeight="1">
      <c r="A963" s="1"/>
      <c r="B963" s="40"/>
      <c r="C963" s="41"/>
      <c r="D963" s="42"/>
      <c r="E963" s="43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6"/>
      <c r="R963" s="46"/>
      <c r="S963" s="46"/>
      <c r="T963" s="41"/>
      <c r="U963" s="47"/>
      <c r="V963" s="47"/>
      <c r="W963" s="47"/>
      <c r="X963" s="47"/>
      <c r="Y963" s="47"/>
      <c r="Z963" s="47"/>
      <c r="AA963" s="47"/>
      <c r="AB963" s="47"/>
      <c r="AC963" s="41"/>
      <c r="AD963" s="41"/>
      <c r="AE963" s="41"/>
      <c r="AF963" s="41"/>
      <c r="AG963" s="41"/>
    </row>
    <row r="964" ht="21.0" customHeight="1">
      <c r="A964" s="1"/>
      <c r="B964" s="40"/>
      <c r="C964" s="41"/>
      <c r="D964" s="42"/>
      <c r="E964" s="43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6"/>
      <c r="R964" s="46"/>
      <c r="S964" s="46"/>
      <c r="T964" s="41"/>
      <c r="U964" s="47"/>
      <c r="V964" s="47"/>
      <c r="W964" s="47"/>
      <c r="X964" s="47"/>
      <c r="Y964" s="47"/>
      <c r="Z964" s="47"/>
      <c r="AA964" s="47"/>
      <c r="AB964" s="47"/>
      <c r="AC964" s="41"/>
      <c r="AD964" s="41"/>
      <c r="AE964" s="41"/>
      <c r="AF964" s="41"/>
      <c r="AG964" s="41"/>
    </row>
    <row r="965" ht="21.0" customHeight="1">
      <c r="A965" s="1"/>
      <c r="B965" s="40"/>
      <c r="C965" s="41"/>
      <c r="D965" s="42"/>
      <c r="E965" s="43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6"/>
      <c r="R965" s="46"/>
      <c r="S965" s="46"/>
      <c r="T965" s="41"/>
      <c r="U965" s="47"/>
      <c r="V965" s="47"/>
      <c r="W965" s="47"/>
      <c r="X965" s="47"/>
      <c r="Y965" s="47"/>
      <c r="Z965" s="47"/>
      <c r="AA965" s="47"/>
      <c r="AB965" s="47"/>
      <c r="AC965" s="41"/>
      <c r="AD965" s="41"/>
      <c r="AE965" s="41"/>
      <c r="AF965" s="41"/>
      <c r="AG965" s="41"/>
    </row>
    <row r="966" ht="21.0" customHeight="1">
      <c r="A966" s="1"/>
      <c r="B966" s="40"/>
      <c r="C966" s="41"/>
      <c r="D966" s="42"/>
      <c r="E966" s="43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6"/>
      <c r="R966" s="46"/>
      <c r="S966" s="46"/>
      <c r="T966" s="41"/>
      <c r="U966" s="47"/>
      <c r="V966" s="47"/>
      <c r="W966" s="47"/>
      <c r="X966" s="47"/>
      <c r="Y966" s="47"/>
      <c r="Z966" s="47"/>
      <c r="AA966" s="47"/>
      <c r="AB966" s="47"/>
      <c r="AC966" s="41"/>
      <c r="AD966" s="41"/>
      <c r="AE966" s="41"/>
      <c r="AF966" s="41"/>
      <c r="AG966" s="41"/>
    </row>
    <row r="967" ht="21.0" customHeight="1">
      <c r="A967" s="1"/>
      <c r="B967" s="40"/>
      <c r="C967" s="41"/>
      <c r="D967" s="42"/>
      <c r="E967" s="43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6"/>
      <c r="R967" s="46"/>
      <c r="S967" s="46"/>
      <c r="T967" s="41"/>
      <c r="U967" s="47"/>
      <c r="V967" s="47"/>
      <c r="W967" s="47"/>
      <c r="X967" s="47"/>
      <c r="Y967" s="47"/>
      <c r="Z967" s="47"/>
      <c r="AA967" s="47"/>
      <c r="AB967" s="47"/>
      <c r="AC967" s="41"/>
      <c r="AD967" s="41"/>
      <c r="AE967" s="41"/>
      <c r="AF967" s="41"/>
      <c r="AG967" s="41"/>
    </row>
    <row r="968" ht="21.0" customHeight="1">
      <c r="A968" s="1"/>
      <c r="B968" s="40"/>
      <c r="C968" s="41"/>
      <c r="D968" s="42"/>
      <c r="E968" s="43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6"/>
      <c r="R968" s="46"/>
      <c r="S968" s="46"/>
      <c r="T968" s="41"/>
      <c r="U968" s="47"/>
      <c r="V968" s="47"/>
      <c r="W968" s="47"/>
      <c r="X968" s="47"/>
      <c r="Y968" s="47"/>
      <c r="Z968" s="47"/>
      <c r="AA968" s="47"/>
      <c r="AB968" s="47"/>
      <c r="AC968" s="41"/>
      <c r="AD968" s="41"/>
      <c r="AE968" s="41"/>
      <c r="AF968" s="41"/>
      <c r="AG968" s="41"/>
    </row>
    <row r="969" ht="21.0" customHeight="1">
      <c r="A969" s="1"/>
      <c r="B969" s="40"/>
      <c r="C969" s="41"/>
      <c r="D969" s="42"/>
      <c r="E969" s="43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6"/>
      <c r="R969" s="46"/>
      <c r="S969" s="46"/>
      <c r="T969" s="41"/>
      <c r="U969" s="47"/>
      <c r="V969" s="47"/>
      <c r="W969" s="47"/>
      <c r="X969" s="47"/>
      <c r="Y969" s="47"/>
      <c r="Z969" s="47"/>
      <c r="AA969" s="47"/>
      <c r="AB969" s="47"/>
      <c r="AC969" s="41"/>
      <c r="AD969" s="41"/>
      <c r="AE969" s="41"/>
      <c r="AF969" s="41"/>
      <c r="AG969" s="41"/>
    </row>
    <row r="970" ht="21.0" customHeight="1">
      <c r="A970" s="1"/>
      <c r="B970" s="40"/>
      <c r="C970" s="41"/>
      <c r="D970" s="42"/>
      <c r="E970" s="43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6"/>
      <c r="R970" s="46"/>
      <c r="S970" s="46"/>
      <c r="T970" s="41"/>
      <c r="U970" s="47"/>
      <c r="V970" s="47"/>
      <c r="W970" s="47"/>
      <c r="X970" s="47"/>
      <c r="Y970" s="47"/>
      <c r="Z970" s="47"/>
      <c r="AA970" s="47"/>
      <c r="AB970" s="47"/>
      <c r="AC970" s="41"/>
      <c r="AD970" s="41"/>
      <c r="AE970" s="41"/>
      <c r="AF970" s="41"/>
      <c r="AG970" s="41"/>
    </row>
    <row r="971" ht="21.0" customHeight="1">
      <c r="A971" s="1"/>
      <c r="B971" s="40"/>
      <c r="C971" s="41"/>
      <c r="D971" s="42"/>
      <c r="E971" s="43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6"/>
      <c r="R971" s="46"/>
      <c r="S971" s="46"/>
      <c r="T971" s="41"/>
      <c r="U971" s="47"/>
      <c r="V971" s="47"/>
      <c r="W971" s="47"/>
      <c r="X971" s="47"/>
      <c r="Y971" s="47"/>
      <c r="Z971" s="47"/>
      <c r="AA971" s="47"/>
      <c r="AB971" s="47"/>
      <c r="AC971" s="41"/>
      <c r="AD971" s="41"/>
      <c r="AE971" s="41"/>
      <c r="AF971" s="41"/>
      <c r="AG971" s="41"/>
    </row>
    <row r="972" ht="21.0" customHeight="1">
      <c r="A972" s="1"/>
      <c r="B972" s="40"/>
      <c r="C972" s="41"/>
      <c r="D972" s="42"/>
      <c r="E972" s="43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6"/>
      <c r="R972" s="46"/>
      <c r="S972" s="46"/>
      <c r="T972" s="41"/>
      <c r="U972" s="47"/>
      <c r="V972" s="47"/>
      <c r="W972" s="47"/>
      <c r="X972" s="47"/>
      <c r="Y972" s="47"/>
      <c r="Z972" s="47"/>
      <c r="AA972" s="47"/>
      <c r="AB972" s="47"/>
      <c r="AC972" s="41"/>
      <c r="AD972" s="41"/>
      <c r="AE972" s="41"/>
      <c r="AF972" s="41"/>
      <c r="AG972" s="41"/>
    </row>
    <row r="973" ht="21.0" customHeight="1">
      <c r="A973" s="1"/>
      <c r="B973" s="40"/>
      <c r="C973" s="41"/>
      <c r="D973" s="42"/>
      <c r="E973" s="43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6"/>
      <c r="R973" s="46"/>
      <c r="S973" s="46"/>
      <c r="T973" s="41"/>
      <c r="U973" s="47"/>
      <c r="V973" s="47"/>
      <c r="W973" s="47"/>
      <c r="X973" s="47"/>
      <c r="Y973" s="47"/>
      <c r="Z973" s="47"/>
      <c r="AA973" s="47"/>
      <c r="AB973" s="47"/>
      <c r="AC973" s="41"/>
      <c r="AD973" s="41"/>
      <c r="AE973" s="41"/>
      <c r="AF973" s="41"/>
      <c r="AG973" s="41"/>
    </row>
    <row r="974" ht="21.0" customHeight="1">
      <c r="A974" s="1"/>
      <c r="B974" s="40"/>
      <c r="C974" s="41"/>
      <c r="D974" s="42"/>
      <c r="E974" s="43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6"/>
      <c r="R974" s="46"/>
      <c r="S974" s="46"/>
      <c r="T974" s="41"/>
      <c r="U974" s="47"/>
      <c r="V974" s="47"/>
      <c r="W974" s="47"/>
      <c r="X974" s="47"/>
      <c r="Y974" s="47"/>
      <c r="Z974" s="47"/>
      <c r="AA974" s="47"/>
      <c r="AB974" s="47"/>
      <c r="AC974" s="41"/>
      <c r="AD974" s="41"/>
      <c r="AE974" s="41"/>
      <c r="AF974" s="41"/>
      <c r="AG974" s="41"/>
    </row>
    <row r="975" ht="21.0" customHeight="1">
      <c r="A975" s="1"/>
      <c r="B975" s="40"/>
      <c r="C975" s="41"/>
      <c r="D975" s="42"/>
      <c r="E975" s="43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6"/>
      <c r="R975" s="46"/>
      <c r="S975" s="46"/>
      <c r="T975" s="41"/>
      <c r="U975" s="47"/>
      <c r="V975" s="47"/>
      <c r="W975" s="47"/>
      <c r="X975" s="47"/>
      <c r="Y975" s="47"/>
      <c r="Z975" s="47"/>
      <c r="AA975" s="47"/>
      <c r="AB975" s="47"/>
      <c r="AC975" s="41"/>
      <c r="AD975" s="41"/>
      <c r="AE975" s="41"/>
      <c r="AF975" s="41"/>
      <c r="AG975" s="41"/>
    </row>
    <row r="976" ht="21.0" customHeight="1">
      <c r="A976" s="1"/>
      <c r="B976" s="40"/>
      <c r="C976" s="41"/>
      <c r="D976" s="42"/>
      <c r="E976" s="43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6"/>
      <c r="R976" s="46"/>
      <c r="S976" s="46"/>
      <c r="T976" s="41"/>
      <c r="U976" s="47"/>
      <c r="V976" s="47"/>
      <c r="W976" s="47"/>
      <c r="X976" s="47"/>
      <c r="Y976" s="47"/>
      <c r="Z976" s="47"/>
      <c r="AA976" s="47"/>
      <c r="AB976" s="47"/>
      <c r="AC976" s="41"/>
      <c r="AD976" s="41"/>
      <c r="AE976" s="41"/>
      <c r="AF976" s="41"/>
      <c r="AG976" s="41"/>
    </row>
    <row r="977" ht="21.0" customHeight="1">
      <c r="A977" s="1"/>
      <c r="B977" s="40"/>
      <c r="C977" s="41"/>
      <c r="D977" s="42"/>
      <c r="E977" s="43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6"/>
      <c r="R977" s="46"/>
      <c r="S977" s="46"/>
      <c r="T977" s="41"/>
      <c r="U977" s="47"/>
      <c r="V977" s="47"/>
      <c r="W977" s="47"/>
      <c r="X977" s="47"/>
      <c r="Y977" s="47"/>
      <c r="Z977" s="47"/>
      <c r="AA977" s="47"/>
      <c r="AB977" s="47"/>
      <c r="AC977" s="41"/>
      <c r="AD977" s="41"/>
      <c r="AE977" s="41"/>
      <c r="AF977" s="41"/>
      <c r="AG977" s="41"/>
    </row>
    <row r="978" ht="21.0" customHeight="1">
      <c r="A978" s="1"/>
      <c r="B978" s="40"/>
      <c r="C978" s="41"/>
      <c r="D978" s="42"/>
      <c r="E978" s="43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6"/>
      <c r="R978" s="46"/>
      <c r="S978" s="46"/>
      <c r="T978" s="41"/>
      <c r="U978" s="47"/>
      <c r="V978" s="47"/>
      <c r="W978" s="47"/>
      <c r="X978" s="47"/>
      <c r="Y978" s="47"/>
      <c r="Z978" s="47"/>
      <c r="AA978" s="47"/>
      <c r="AB978" s="47"/>
      <c r="AC978" s="41"/>
      <c r="AD978" s="41"/>
      <c r="AE978" s="41"/>
      <c r="AF978" s="41"/>
      <c r="AG978" s="41"/>
    </row>
    <row r="979" ht="21.0" customHeight="1">
      <c r="A979" s="1"/>
      <c r="B979" s="40"/>
      <c r="C979" s="41"/>
      <c r="D979" s="42"/>
      <c r="E979" s="43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6"/>
      <c r="R979" s="46"/>
      <c r="S979" s="46"/>
      <c r="T979" s="41"/>
      <c r="U979" s="47"/>
      <c r="V979" s="47"/>
      <c r="W979" s="47"/>
      <c r="X979" s="47"/>
      <c r="Y979" s="47"/>
      <c r="Z979" s="47"/>
      <c r="AA979" s="47"/>
      <c r="AB979" s="47"/>
      <c r="AC979" s="41"/>
      <c r="AD979" s="41"/>
      <c r="AE979" s="41"/>
      <c r="AF979" s="41"/>
      <c r="AG979" s="41"/>
    </row>
    <row r="980" ht="21.0" customHeight="1">
      <c r="A980" s="1"/>
      <c r="B980" s="40"/>
      <c r="C980" s="41"/>
      <c r="D980" s="42"/>
      <c r="E980" s="43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6"/>
      <c r="R980" s="46"/>
      <c r="S980" s="46"/>
      <c r="T980" s="41"/>
      <c r="U980" s="47"/>
      <c r="V980" s="47"/>
      <c r="W980" s="47"/>
      <c r="X980" s="47"/>
      <c r="Y980" s="47"/>
      <c r="Z980" s="47"/>
      <c r="AA980" s="47"/>
      <c r="AB980" s="47"/>
      <c r="AC980" s="41"/>
      <c r="AD980" s="41"/>
      <c r="AE980" s="41"/>
      <c r="AF980" s="41"/>
      <c r="AG980" s="41"/>
    </row>
    <row r="981" ht="21.0" customHeight="1">
      <c r="A981" s="1"/>
      <c r="B981" s="40"/>
      <c r="C981" s="41"/>
      <c r="D981" s="42"/>
      <c r="E981" s="43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6"/>
      <c r="R981" s="46"/>
      <c r="S981" s="46"/>
      <c r="T981" s="41"/>
      <c r="U981" s="47"/>
      <c r="V981" s="47"/>
      <c r="W981" s="47"/>
      <c r="X981" s="47"/>
      <c r="Y981" s="47"/>
      <c r="Z981" s="47"/>
      <c r="AA981" s="47"/>
      <c r="AB981" s="47"/>
      <c r="AC981" s="41"/>
      <c r="AD981" s="41"/>
      <c r="AE981" s="41"/>
      <c r="AF981" s="41"/>
      <c r="AG981" s="41"/>
    </row>
    <row r="982" ht="21.0" customHeight="1">
      <c r="A982" s="1"/>
      <c r="B982" s="40"/>
      <c r="C982" s="41"/>
      <c r="D982" s="42"/>
      <c r="E982" s="43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6"/>
      <c r="R982" s="46"/>
      <c r="S982" s="46"/>
      <c r="T982" s="41"/>
      <c r="U982" s="47"/>
      <c r="V982" s="47"/>
      <c r="W982" s="47"/>
      <c r="X982" s="47"/>
      <c r="Y982" s="47"/>
      <c r="Z982" s="47"/>
      <c r="AA982" s="47"/>
      <c r="AB982" s="47"/>
      <c r="AC982" s="41"/>
      <c r="AD982" s="41"/>
      <c r="AE982" s="41"/>
      <c r="AF982" s="41"/>
      <c r="AG982" s="41"/>
    </row>
    <row r="983" ht="21.0" customHeight="1">
      <c r="A983" s="1"/>
      <c r="B983" s="40"/>
      <c r="C983" s="41"/>
      <c r="D983" s="42"/>
      <c r="E983" s="43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6"/>
      <c r="R983" s="46"/>
      <c r="S983" s="46"/>
      <c r="T983" s="41"/>
      <c r="U983" s="47"/>
      <c r="V983" s="47"/>
      <c r="W983" s="47"/>
      <c r="X983" s="47"/>
      <c r="Y983" s="47"/>
      <c r="Z983" s="47"/>
      <c r="AA983" s="47"/>
      <c r="AB983" s="47"/>
      <c r="AC983" s="41"/>
      <c r="AD983" s="41"/>
      <c r="AE983" s="41"/>
      <c r="AF983" s="41"/>
      <c r="AG983" s="41"/>
    </row>
    <row r="984" ht="21.0" customHeight="1">
      <c r="A984" s="1"/>
      <c r="B984" s="40"/>
      <c r="C984" s="41"/>
      <c r="D984" s="42"/>
      <c r="E984" s="43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6"/>
      <c r="R984" s="46"/>
      <c r="S984" s="46"/>
      <c r="T984" s="41"/>
      <c r="U984" s="47"/>
      <c r="V984" s="47"/>
      <c r="W984" s="47"/>
      <c r="X984" s="47"/>
      <c r="Y984" s="47"/>
      <c r="Z984" s="47"/>
      <c r="AA984" s="47"/>
      <c r="AB984" s="47"/>
      <c r="AC984" s="41"/>
      <c r="AD984" s="41"/>
      <c r="AE984" s="41"/>
      <c r="AF984" s="41"/>
      <c r="AG984" s="41"/>
    </row>
    <row r="985" ht="21.0" customHeight="1">
      <c r="A985" s="1"/>
      <c r="B985" s="40"/>
      <c r="C985" s="41"/>
      <c r="D985" s="42"/>
      <c r="E985" s="43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6"/>
      <c r="R985" s="46"/>
      <c r="S985" s="46"/>
      <c r="T985" s="41"/>
      <c r="U985" s="47"/>
      <c r="V985" s="47"/>
      <c r="W985" s="47"/>
      <c r="X985" s="47"/>
      <c r="Y985" s="47"/>
      <c r="Z985" s="47"/>
      <c r="AA985" s="47"/>
      <c r="AB985" s="47"/>
      <c r="AC985" s="41"/>
      <c r="AD985" s="41"/>
      <c r="AE985" s="41"/>
      <c r="AF985" s="41"/>
      <c r="AG985" s="41"/>
    </row>
    <row r="986" ht="21.0" customHeight="1">
      <c r="A986" s="1"/>
      <c r="B986" s="40"/>
      <c r="C986" s="41"/>
      <c r="D986" s="42"/>
      <c r="E986" s="43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6"/>
      <c r="R986" s="46"/>
      <c r="S986" s="46"/>
      <c r="T986" s="41"/>
      <c r="U986" s="47"/>
      <c r="V986" s="47"/>
      <c r="W986" s="47"/>
      <c r="X986" s="47"/>
      <c r="Y986" s="47"/>
      <c r="Z986" s="47"/>
      <c r="AA986" s="47"/>
      <c r="AB986" s="47"/>
      <c r="AC986" s="41"/>
      <c r="AD986" s="41"/>
      <c r="AE986" s="41"/>
      <c r="AF986" s="41"/>
      <c r="AG986" s="41"/>
    </row>
    <row r="987" ht="21.0" customHeight="1">
      <c r="A987" s="1"/>
      <c r="B987" s="40"/>
      <c r="C987" s="41"/>
      <c r="D987" s="42"/>
      <c r="E987" s="43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6"/>
      <c r="R987" s="46"/>
      <c r="S987" s="46"/>
      <c r="T987" s="41"/>
      <c r="U987" s="47"/>
      <c r="V987" s="47"/>
      <c r="W987" s="47"/>
      <c r="X987" s="47"/>
      <c r="Y987" s="47"/>
      <c r="Z987" s="47"/>
      <c r="AA987" s="47"/>
      <c r="AB987" s="47"/>
      <c r="AC987" s="41"/>
      <c r="AD987" s="41"/>
      <c r="AE987" s="41"/>
      <c r="AF987" s="41"/>
      <c r="AG987" s="41"/>
    </row>
    <row r="988" ht="21.0" customHeight="1">
      <c r="A988" s="1"/>
      <c r="B988" s="40"/>
      <c r="C988" s="41"/>
      <c r="D988" s="42"/>
      <c r="E988" s="43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6"/>
      <c r="R988" s="46"/>
      <c r="S988" s="46"/>
      <c r="T988" s="41"/>
      <c r="U988" s="47"/>
      <c r="V988" s="47"/>
      <c r="W988" s="47"/>
      <c r="X988" s="47"/>
      <c r="Y988" s="47"/>
      <c r="Z988" s="47"/>
      <c r="AA988" s="47"/>
      <c r="AB988" s="47"/>
      <c r="AC988" s="41"/>
      <c r="AD988" s="41"/>
      <c r="AE988" s="41"/>
      <c r="AF988" s="41"/>
      <c r="AG988" s="41"/>
    </row>
    <row r="989" ht="21.0" customHeight="1">
      <c r="A989" s="1"/>
      <c r="B989" s="40"/>
      <c r="C989" s="41"/>
      <c r="D989" s="42"/>
      <c r="E989" s="43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6"/>
      <c r="R989" s="46"/>
      <c r="S989" s="46"/>
      <c r="T989" s="41"/>
      <c r="U989" s="47"/>
      <c r="V989" s="47"/>
      <c r="W989" s="47"/>
      <c r="X989" s="47"/>
      <c r="Y989" s="47"/>
      <c r="Z989" s="47"/>
      <c r="AA989" s="47"/>
      <c r="AB989" s="47"/>
      <c r="AC989" s="41"/>
      <c r="AD989" s="41"/>
      <c r="AE989" s="41"/>
      <c r="AF989" s="41"/>
      <c r="AG989" s="41"/>
    </row>
    <row r="990" ht="21.0" customHeight="1">
      <c r="A990" s="1"/>
      <c r="B990" s="40"/>
      <c r="C990" s="41"/>
      <c r="D990" s="42"/>
      <c r="E990" s="43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6"/>
      <c r="R990" s="46"/>
      <c r="S990" s="46"/>
      <c r="T990" s="41"/>
      <c r="U990" s="47"/>
      <c r="V990" s="47"/>
      <c r="W990" s="47"/>
      <c r="X990" s="47"/>
      <c r="Y990" s="47"/>
      <c r="Z990" s="47"/>
      <c r="AA990" s="47"/>
      <c r="AB990" s="47"/>
      <c r="AC990" s="41"/>
      <c r="AD990" s="41"/>
      <c r="AE990" s="41"/>
      <c r="AF990" s="41"/>
      <c r="AG990" s="41"/>
    </row>
    <row r="991" ht="21.0" customHeight="1">
      <c r="A991" s="1"/>
      <c r="B991" s="40"/>
      <c r="C991" s="41"/>
      <c r="D991" s="42"/>
      <c r="E991" s="43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6"/>
      <c r="R991" s="46"/>
      <c r="S991" s="46"/>
      <c r="T991" s="41"/>
      <c r="U991" s="47"/>
      <c r="V991" s="47"/>
      <c r="W991" s="47"/>
      <c r="X991" s="47"/>
      <c r="Y991" s="47"/>
      <c r="Z991" s="47"/>
      <c r="AA991" s="47"/>
      <c r="AB991" s="47"/>
      <c r="AC991" s="41"/>
      <c r="AD991" s="41"/>
      <c r="AE991" s="41"/>
      <c r="AF991" s="41"/>
      <c r="AG991" s="41"/>
    </row>
    <row r="992" ht="21.0" customHeight="1">
      <c r="A992" s="1"/>
      <c r="B992" s="40"/>
      <c r="C992" s="41"/>
      <c r="D992" s="42"/>
      <c r="E992" s="43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6"/>
      <c r="R992" s="46"/>
      <c r="S992" s="46"/>
      <c r="T992" s="41"/>
      <c r="U992" s="47"/>
      <c r="V992" s="47"/>
      <c r="W992" s="47"/>
      <c r="X992" s="47"/>
      <c r="Y992" s="47"/>
      <c r="Z992" s="47"/>
      <c r="AA992" s="47"/>
      <c r="AB992" s="47"/>
      <c r="AC992" s="41"/>
      <c r="AD992" s="41"/>
      <c r="AE992" s="41"/>
      <c r="AF992" s="41"/>
      <c r="AG992" s="41"/>
    </row>
    <row r="993" ht="21.0" customHeight="1">
      <c r="A993" s="1"/>
      <c r="B993" s="40"/>
      <c r="C993" s="41"/>
      <c r="D993" s="42"/>
      <c r="E993" s="43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6"/>
      <c r="R993" s="46"/>
      <c r="S993" s="46"/>
      <c r="T993" s="41"/>
      <c r="U993" s="47"/>
      <c r="V993" s="47"/>
      <c r="W993" s="47"/>
      <c r="X993" s="47"/>
      <c r="Y993" s="47"/>
      <c r="Z993" s="47"/>
      <c r="AA993" s="47"/>
      <c r="AB993" s="47"/>
      <c r="AC993" s="41"/>
      <c r="AD993" s="41"/>
      <c r="AE993" s="41"/>
      <c r="AF993" s="41"/>
      <c r="AG993" s="41"/>
    </row>
    <row r="994" ht="21.0" customHeight="1">
      <c r="A994" s="1"/>
      <c r="B994" s="40"/>
      <c r="C994" s="41"/>
      <c r="D994" s="42"/>
      <c r="E994" s="43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6"/>
      <c r="R994" s="46"/>
      <c r="S994" s="46"/>
      <c r="T994" s="41"/>
      <c r="U994" s="47"/>
      <c r="V994" s="47"/>
      <c r="W994" s="47"/>
      <c r="X994" s="47"/>
      <c r="Y994" s="47"/>
      <c r="Z994" s="47"/>
      <c r="AA994" s="47"/>
      <c r="AB994" s="47"/>
      <c r="AC994" s="41"/>
      <c r="AD994" s="41"/>
      <c r="AE994" s="41"/>
      <c r="AF994" s="41"/>
      <c r="AG994" s="41"/>
    </row>
    <row r="995" ht="21.0" customHeight="1">
      <c r="A995" s="1"/>
      <c r="B995" s="40"/>
      <c r="C995" s="41"/>
      <c r="D995" s="42"/>
      <c r="E995" s="43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6"/>
      <c r="R995" s="46"/>
      <c r="S995" s="46"/>
      <c r="T995" s="41"/>
      <c r="U995" s="47"/>
      <c r="V995" s="47"/>
      <c r="W995" s="47"/>
      <c r="X995" s="47"/>
      <c r="Y995" s="47"/>
      <c r="Z995" s="47"/>
      <c r="AA995" s="47"/>
      <c r="AB995" s="47"/>
      <c r="AC995" s="41"/>
      <c r="AD995" s="41"/>
      <c r="AE995" s="41"/>
      <c r="AF995" s="41"/>
      <c r="AG995" s="41"/>
    </row>
    <row r="996" ht="21.0" customHeight="1">
      <c r="A996" s="1"/>
      <c r="B996" s="40"/>
      <c r="C996" s="41"/>
      <c r="D996" s="42"/>
      <c r="E996" s="43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6"/>
      <c r="R996" s="46"/>
      <c r="S996" s="46"/>
      <c r="T996" s="41"/>
      <c r="U996" s="47"/>
      <c r="V996" s="47"/>
      <c r="W996" s="47"/>
      <c r="X996" s="47"/>
      <c r="Y996" s="47"/>
      <c r="Z996" s="47"/>
      <c r="AA996" s="47"/>
      <c r="AB996" s="47"/>
      <c r="AC996" s="41"/>
      <c r="AD996" s="41"/>
      <c r="AE996" s="41"/>
      <c r="AF996" s="41"/>
      <c r="AG996" s="41"/>
    </row>
    <row r="997" ht="21.0" customHeight="1">
      <c r="A997" s="1"/>
      <c r="B997" s="40"/>
      <c r="C997" s="41"/>
      <c r="D997" s="42"/>
      <c r="E997" s="43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6"/>
      <c r="R997" s="46"/>
      <c r="S997" s="46"/>
      <c r="T997" s="41"/>
      <c r="U997" s="47"/>
      <c r="V997" s="47"/>
      <c r="W997" s="47"/>
      <c r="X997" s="47"/>
      <c r="Y997" s="47"/>
      <c r="Z997" s="47"/>
      <c r="AA997" s="47"/>
      <c r="AB997" s="47"/>
      <c r="AC997" s="41"/>
      <c r="AD997" s="41"/>
      <c r="AE997" s="41"/>
      <c r="AF997" s="41"/>
      <c r="AG997" s="41"/>
    </row>
    <row r="998" ht="21.0" customHeight="1">
      <c r="A998" s="1"/>
      <c r="B998" s="40"/>
      <c r="C998" s="41"/>
      <c r="D998" s="42"/>
      <c r="E998" s="43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6"/>
      <c r="R998" s="46"/>
      <c r="S998" s="46"/>
      <c r="T998" s="41"/>
      <c r="U998" s="47"/>
      <c r="V998" s="47"/>
      <c r="W998" s="47"/>
      <c r="X998" s="47"/>
      <c r="Y998" s="47"/>
      <c r="Z998" s="47"/>
      <c r="AA998" s="47"/>
      <c r="AB998" s="47"/>
      <c r="AC998" s="41"/>
      <c r="AD998" s="41"/>
      <c r="AE998" s="41"/>
      <c r="AF998" s="41"/>
      <c r="AG998" s="41"/>
    </row>
    <row r="999" ht="21.0" customHeight="1">
      <c r="A999" s="1"/>
      <c r="B999" s="40"/>
      <c r="C999" s="41"/>
      <c r="D999" s="42"/>
      <c r="E999" s="43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6"/>
      <c r="R999" s="46"/>
      <c r="S999" s="46"/>
      <c r="T999" s="41"/>
      <c r="U999" s="47"/>
      <c r="V999" s="47"/>
      <c r="W999" s="47"/>
      <c r="X999" s="47"/>
      <c r="Y999" s="47"/>
      <c r="Z999" s="47"/>
      <c r="AA999" s="47"/>
      <c r="AB999" s="47"/>
      <c r="AC999" s="41"/>
      <c r="AD999" s="41"/>
      <c r="AE999" s="41"/>
      <c r="AF999" s="41"/>
      <c r="AG999" s="41"/>
    </row>
    <row r="1000" ht="21.0" customHeight="1">
      <c r="A1000" s="1"/>
      <c r="B1000" s="40"/>
      <c r="C1000" s="41"/>
      <c r="D1000" s="42"/>
      <c r="E1000" s="43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6"/>
      <c r="R1000" s="46"/>
      <c r="S1000" s="46"/>
      <c r="T1000" s="41"/>
      <c r="U1000" s="47"/>
      <c r="V1000" s="47"/>
      <c r="W1000" s="47"/>
      <c r="X1000" s="47"/>
      <c r="Y1000" s="47"/>
      <c r="Z1000" s="47"/>
      <c r="AA1000" s="47"/>
      <c r="AB1000" s="47"/>
      <c r="AC1000" s="41"/>
      <c r="AD1000" s="41"/>
      <c r="AE1000" s="41"/>
      <c r="AF1000" s="41"/>
      <c r="AG1000" s="41"/>
    </row>
  </sheetData>
  <autoFilter ref="$AD$9:$AD$42"/>
  <mergeCells count="1">
    <mergeCell ref="W2:Z4"/>
  </mergeCells>
  <conditionalFormatting sqref="U11">
    <cfRule type="notContainsBlanks" dxfId="0" priority="1">
      <formula>LEN(TRIM(U11))&gt;0</formula>
    </cfRule>
  </conditionalFormatting>
  <conditionalFormatting sqref="V11">
    <cfRule type="notContainsBlanks" dxfId="1" priority="2">
      <formula>LEN(TRIM(V11))&gt;0</formula>
    </cfRule>
  </conditionalFormatting>
  <conditionalFormatting sqref="W11">
    <cfRule type="notContainsBlanks" dxfId="2" priority="3">
      <formula>LEN(TRIM(W11))&gt;0</formula>
    </cfRule>
  </conditionalFormatting>
  <conditionalFormatting sqref="X11">
    <cfRule type="notContainsBlanks" dxfId="3" priority="4">
      <formula>LEN(TRIM(X11))&gt;0</formula>
    </cfRule>
  </conditionalFormatting>
  <conditionalFormatting sqref="Y11">
    <cfRule type="notContainsBlanks" dxfId="4" priority="5">
      <formula>LEN(TRIM(Y11))&gt;0</formula>
    </cfRule>
  </conditionalFormatting>
  <conditionalFormatting sqref="Z11">
    <cfRule type="notContainsBlanks" dxfId="5" priority="6">
      <formula>LEN(TRIM(Z11))&gt;0</formula>
    </cfRule>
  </conditionalFormatting>
  <conditionalFormatting sqref="AA11">
    <cfRule type="notContainsBlanks" dxfId="7" priority="7">
      <formula>LEN(TRIM(AA11))&gt;0</formula>
    </cfRule>
  </conditionalFormatting>
  <conditionalFormatting sqref="AB11">
    <cfRule type="notContainsBlanks" dxfId="14" priority="8">
      <formula>LEN(TRIM(AB11))&gt;0</formula>
    </cfRule>
  </conditionalFormatting>
  <conditionalFormatting sqref="U11">
    <cfRule type="notContainsBlanks" dxfId="0" priority="9">
      <formula>LEN(TRIM(U11))&gt;0</formula>
    </cfRule>
  </conditionalFormatting>
  <conditionalFormatting sqref="V11">
    <cfRule type="notContainsBlanks" dxfId="1" priority="10">
      <formula>LEN(TRIM(V11))&gt;0</formula>
    </cfRule>
  </conditionalFormatting>
  <conditionalFormatting sqref="W11">
    <cfRule type="notContainsBlanks" dxfId="2" priority="11">
      <formula>LEN(TRIM(W11))&gt;0</formula>
    </cfRule>
  </conditionalFormatting>
  <conditionalFormatting sqref="X11">
    <cfRule type="notContainsBlanks" dxfId="3" priority="12">
      <formula>LEN(TRIM(X11))&gt;0</formula>
    </cfRule>
  </conditionalFormatting>
  <conditionalFormatting sqref="Y11">
    <cfRule type="notContainsBlanks" dxfId="4" priority="13">
      <formula>LEN(TRIM(Y11))&gt;0</formula>
    </cfRule>
  </conditionalFormatting>
  <conditionalFormatting sqref="Z11">
    <cfRule type="notContainsBlanks" dxfId="5" priority="14">
      <formula>LEN(TRIM(Z11))&gt;0</formula>
    </cfRule>
  </conditionalFormatting>
  <conditionalFormatting sqref="AA11">
    <cfRule type="notContainsBlanks" dxfId="7" priority="15">
      <formula>LEN(TRIM(AA11))&gt;0</formula>
    </cfRule>
  </conditionalFormatting>
  <conditionalFormatting sqref="AB11">
    <cfRule type="notContainsBlanks" dxfId="9" priority="16">
      <formula>LEN(TRIM(AB11))&gt;0</formula>
    </cfRule>
  </conditionalFormatting>
  <conditionalFormatting sqref="U42">
    <cfRule type="notContainsBlanks" dxfId="0" priority="17">
      <formula>LEN(TRIM(U42))&gt;0</formula>
    </cfRule>
  </conditionalFormatting>
  <conditionalFormatting sqref="V42">
    <cfRule type="notContainsBlanks" dxfId="1" priority="18">
      <formula>LEN(TRIM(V42))&gt;0</formula>
    </cfRule>
  </conditionalFormatting>
  <conditionalFormatting sqref="W42">
    <cfRule type="notContainsBlanks" dxfId="2" priority="19">
      <formula>LEN(TRIM(W42))&gt;0</formula>
    </cfRule>
  </conditionalFormatting>
  <conditionalFormatting sqref="X42">
    <cfRule type="notContainsBlanks" dxfId="3" priority="20">
      <formula>LEN(TRIM(X42))&gt;0</formula>
    </cfRule>
  </conditionalFormatting>
  <conditionalFormatting sqref="Y42">
    <cfRule type="notContainsBlanks" dxfId="4" priority="21">
      <formula>LEN(TRIM(Y42))&gt;0</formula>
    </cfRule>
  </conditionalFormatting>
  <conditionalFormatting sqref="Z42">
    <cfRule type="notContainsBlanks" dxfId="5" priority="22">
      <formula>LEN(TRIM(Z42))&gt;0</formula>
    </cfRule>
  </conditionalFormatting>
  <conditionalFormatting sqref="AA42">
    <cfRule type="notContainsBlanks" dxfId="7" priority="23">
      <formula>LEN(TRIM(AA42))&gt;0</formula>
    </cfRule>
  </conditionalFormatting>
  <conditionalFormatting sqref="AB42">
    <cfRule type="notContainsBlanks" dxfId="9" priority="24">
      <formula>LEN(TRIM(AB42))&gt;0</formula>
    </cfRule>
  </conditionalFormatting>
  <conditionalFormatting sqref="U12:U41">
    <cfRule type="notContainsBlanks" dxfId="0" priority="25">
      <formula>LEN(TRIM(U12))&gt;0</formula>
    </cfRule>
  </conditionalFormatting>
  <conditionalFormatting sqref="V12:V41">
    <cfRule type="notContainsBlanks" dxfId="1" priority="26">
      <formula>LEN(TRIM(V12))&gt;0</formula>
    </cfRule>
  </conditionalFormatting>
  <conditionalFormatting sqref="W12:W41">
    <cfRule type="notContainsBlanks" dxfId="2" priority="27">
      <formula>LEN(TRIM(W12))&gt;0</formula>
    </cfRule>
  </conditionalFormatting>
  <conditionalFormatting sqref="X12:X41">
    <cfRule type="notContainsBlanks" dxfId="3" priority="28">
      <formula>LEN(TRIM(X12))&gt;0</formula>
    </cfRule>
  </conditionalFormatting>
  <conditionalFormatting sqref="Y12:Y41">
    <cfRule type="notContainsBlanks" dxfId="4" priority="29">
      <formula>LEN(TRIM(Y12))&gt;0</formula>
    </cfRule>
  </conditionalFormatting>
  <conditionalFormatting sqref="Z12:Z41">
    <cfRule type="notContainsBlanks" dxfId="5" priority="30">
      <formula>LEN(TRIM(Z12))&gt;0</formula>
    </cfRule>
  </conditionalFormatting>
  <conditionalFormatting sqref="AA12:AA41">
    <cfRule type="notContainsBlanks" dxfId="7" priority="31">
      <formula>LEN(TRIM(AA12))&gt;0</formula>
    </cfRule>
  </conditionalFormatting>
  <conditionalFormatting sqref="AB12:AB41">
    <cfRule type="notContainsBlanks" dxfId="14" priority="32">
      <formula>LEN(TRIM(AB12))&gt;0</formula>
    </cfRule>
  </conditionalFormatting>
  <conditionalFormatting sqref="U12:U41">
    <cfRule type="notContainsBlanks" dxfId="0" priority="33">
      <formula>LEN(TRIM(U12))&gt;0</formula>
    </cfRule>
  </conditionalFormatting>
  <conditionalFormatting sqref="V12:V41">
    <cfRule type="notContainsBlanks" dxfId="1" priority="34">
      <formula>LEN(TRIM(V12))&gt;0</formula>
    </cfRule>
  </conditionalFormatting>
  <conditionalFormatting sqref="W12:W41">
    <cfRule type="notContainsBlanks" dxfId="2" priority="35">
      <formula>LEN(TRIM(W12))&gt;0</formula>
    </cfRule>
  </conditionalFormatting>
  <conditionalFormatting sqref="X12:X41">
    <cfRule type="notContainsBlanks" dxfId="3" priority="36">
      <formula>LEN(TRIM(X12))&gt;0</formula>
    </cfRule>
  </conditionalFormatting>
  <conditionalFormatting sqref="Y12:Y41">
    <cfRule type="notContainsBlanks" dxfId="4" priority="37">
      <formula>LEN(TRIM(Y12))&gt;0</formula>
    </cfRule>
  </conditionalFormatting>
  <conditionalFormatting sqref="Z12:Z41">
    <cfRule type="notContainsBlanks" dxfId="5" priority="38">
      <formula>LEN(TRIM(Z12))&gt;0</formula>
    </cfRule>
  </conditionalFormatting>
  <conditionalFormatting sqref="AA12:AA41">
    <cfRule type="notContainsBlanks" dxfId="7" priority="39">
      <formula>LEN(TRIM(AA12))&gt;0</formula>
    </cfRule>
  </conditionalFormatting>
  <conditionalFormatting sqref="AB12:AB41">
    <cfRule type="notContainsBlanks" dxfId="9" priority="40">
      <formula>LEN(TRIM(AB12))&gt;0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1.22" defaultRowHeight="15.0"/>
  <cols>
    <col customWidth="1" min="1" max="1" width="8.11"/>
    <col customWidth="1" min="2" max="2" width="3.0"/>
    <col customWidth="1" min="3" max="3" width="2.44"/>
    <col customWidth="1" min="4" max="11" width="4.22"/>
    <col customWidth="1" min="12" max="14" width="4.33"/>
    <col customWidth="1" min="15" max="26" width="8.33"/>
  </cols>
  <sheetData>
    <row r="1">
      <c r="A1" s="218" t="s">
        <v>10</v>
      </c>
      <c r="B1" s="219"/>
      <c r="D1" s="308"/>
      <c r="E1" s="308"/>
      <c r="F1" s="308"/>
      <c r="G1" s="308"/>
      <c r="L1" s="309"/>
    </row>
    <row r="2" ht="39.75" customHeight="1">
      <c r="A2" s="310" t="str">
        <f>'GRP - PRODUCTION LIST'!A3:M3</f>
        <v/>
      </c>
      <c r="I2" s="311" t="str">
        <f>'GRP - PRODUCTION LIST'!N3</f>
        <v/>
      </c>
      <c r="J2" s="312"/>
      <c r="K2" s="312"/>
      <c r="L2" s="312"/>
    </row>
    <row r="3" ht="42.75" customHeight="1">
      <c r="A3" s="313" t="s">
        <v>204</v>
      </c>
      <c r="B3" s="314" t="s">
        <v>110</v>
      </c>
      <c r="C3" s="315" t="s">
        <v>205</v>
      </c>
      <c r="D3" s="316" t="s">
        <v>206</v>
      </c>
      <c r="E3" s="317" t="str">
        <f>'[1]360 PU holds'!L9</f>
        <v>#REF!</v>
      </c>
      <c r="F3" s="317" t="s">
        <v>207</v>
      </c>
      <c r="G3" s="317" t="s">
        <v>208</v>
      </c>
      <c r="H3" s="317" t="s">
        <v>209</v>
      </c>
      <c r="I3" s="317" t="s">
        <v>210</v>
      </c>
      <c r="J3" s="318" t="s">
        <v>211</v>
      </c>
      <c r="K3" s="318" t="s">
        <v>212</v>
      </c>
      <c r="L3" s="319" t="s">
        <v>213</v>
      </c>
      <c r="M3" s="319" t="s">
        <v>214</v>
      </c>
      <c r="N3" s="319" t="s">
        <v>113</v>
      </c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</row>
    <row r="4">
      <c r="A4" s="321"/>
      <c r="B4" s="322"/>
      <c r="C4" s="322"/>
      <c r="D4" s="323">
        <f t="shared" ref="D4:K4" si="1">SUM(D5:D35)</f>
        <v>0</v>
      </c>
      <c r="E4" s="323">
        <f t="shared" si="1"/>
        <v>0</v>
      </c>
      <c r="F4" s="323">
        <f t="shared" si="1"/>
        <v>0</v>
      </c>
      <c r="G4" s="323">
        <f t="shared" si="1"/>
        <v>0</v>
      </c>
      <c r="H4" s="323">
        <f t="shared" si="1"/>
        <v>0</v>
      </c>
      <c r="I4" s="323">
        <f t="shared" si="1"/>
        <v>0</v>
      </c>
      <c r="J4" s="323">
        <f t="shared" si="1"/>
        <v>0</v>
      </c>
      <c r="K4" s="323">
        <f t="shared" si="1"/>
        <v>0</v>
      </c>
      <c r="L4" s="324">
        <f t="shared" ref="L4:N4" si="2">SUM(L5:L85)</f>
        <v>0</v>
      </c>
      <c r="M4" s="324">
        <f t="shared" si="2"/>
        <v>0</v>
      </c>
      <c r="N4" s="324">
        <f t="shared" si="2"/>
        <v>0</v>
      </c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ht="22.5" customHeight="1">
      <c r="A5" s="326" t="str">
        <f>'VEZI PU'!D11</f>
        <v>V-L1-PU-DT</v>
      </c>
      <c r="B5" s="238" t="str">
        <f>IF('VEZI PU'!E11=0,"",'VEZI PU'!E11)</f>
        <v>Dual Tex.</v>
      </c>
      <c r="C5" s="327">
        <f>IF('VEZI PU'!S11=0,"",'VEZI PU'!S11)</f>
        <v>15</v>
      </c>
      <c r="D5" s="328" t="str">
        <f>IF(IF('VEZI PU'!U11=0,0,'VEZI PU'!U11)+IF('VEZI PU'!U$42=0,0,'VEZI PU'!U$42)=0,"",IF('VEZI PU'!U11=0,0,'VEZI PU'!U11)+IF('VEZI PU'!U$42=0,0,'VEZI PU'!U$42))</f>
        <v/>
      </c>
      <c r="E5" s="328" t="str">
        <f>IF(IF('VEZI PU'!V11=0,0,'VEZI PU'!V11)+IF('VEZI PU'!V$42=0,0,'VEZI PU'!V$42)=0,"",IF('VEZI PU'!V11=0,0,'VEZI PU'!V11)+IF('VEZI PU'!V$42=0,0,'VEZI PU'!V$42))</f>
        <v/>
      </c>
      <c r="F5" s="328" t="str">
        <f>IF(IF('VEZI PU'!W11=0,0,'VEZI PU'!W11)+IF('VEZI PU'!W$42=0,0,'VEZI PU'!W$42)=0,"",IF('VEZI PU'!W11=0,0,'VEZI PU'!W11)+IF('VEZI PU'!W$42=0,0,'VEZI PU'!W$42))</f>
        <v/>
      </c>
      <c r="G5" s="328" t="str">
        <f>IF(IF('VEZI PU'!X11=0,0,'VEZI PU'!X11)+IF('VEZI PU'!X$42=0,0,'VEZI PU'!X$42)=0,"",IF('VEZI PU'!X11=0,0,'VEZI PU'!X11)+IF('VEZI PU'!X$42=0,0,'VEZI PU'!X$42))</f>
        <v/>
      </c>
      <c r="H5" s="328" t="str">
        <f>IF(IF('VEZI PU'!Y11=0,0,'VEZI PU'!Y11)+IF('VEZI PU'!Y$42=0,0,'VEZI PU'!Y$42)=0,"",IF('VEZI PU'!Y11=0,0,'VEZI PU'!Y11)+IF('VEZI PU'!Y$42=0,0,'VEZI PU'!Y$42))</f>
        <v/>
      </c>
      <c r="I5" s="328" t="str">
        <f>IF(IF('VEZI PU'!Z11=0,0,'VEZI PU'!Z11)+IF('VEZI PU'!Z$42=0,0,'VEZI PU'!Z$42)=0,"",IF('VEZI PU'!Z11=0,0,'VEZI PU'!Z11)+IF('VEZI PU'!Z$42=0,0,'VEZI PU'!Z$42))</f>
        <v/>
      </c>
      <c r="J5" s="328" t="str">
        <f>IF(IF('VEZI PU'!AA11=0,0,'VEZI PU'!AA11)+IF('VEZI PU'!AA$42=0,0,'VEZI PU'!AA$42)=0,"",IF('VEZI PU'!AA11=0,0,'VEZI PU'!AA11)+IF('VEZI PU'!AA$42=0,0,'VEZI PU'!AA$42))</f>
        <v/>
      </c>
      <c r="K5" s="328" t="str">
        <f>IF(IF('VEZI PU'!AB11=0,0,'VEZI PU'!AB11)+IF('VEZI PU'!AB$42=0,0,'VEZI PU'!AB$42)=0,"",IF('VEZI PU'!AB11=0,0,'VEZI PU'!AB11)+IF('VEZI PU'!AB$42=0,0,'VEZI PU'!AB$42))</f>
        <v/>
      </c>
      <c r="L5" s="329">
        <f t="shared" ref="L5:L35" si="3">SUM(D5:K5)</f>
        <v>0</v>
      </c>
      <c r="M5" s="329">
        <f>L5*'VEZI PU'!S11</f>
        <v>0</v>
      </c>
      <c r="N5" s="329">
        <f>L5*'VEZI PU'!P11</f>
        <v>0</v>
      </c>
    </row>
    <row r="6" ht="22.5" customHeight="1">
      <c r="A6" s="326" t="str">
        <f>'VEZI PU'!D12</f>
        <v>V-L2-PU-DT</v>
      </c>
      <c r="B6" s="238" t="str">
        <f>IF('VEZI PU'!E12=0,"",'VEZI PU'!E12)</f>
        <v>Dual Tex.</v>
      </c>
      <c r="C6" s="327">
        <f>IF('VEZI PU'!S12=0,"",'VEZI PU'!S12)</f>
        <v>10</v>
      </c>
      <c r="D6" s="328" t="str">
        <f>IF(IF('VEZI PU'!U12=0,0,'VEZI PU'!U12)+IF('VEZI PU'!U$42=0,0,'VEZI PU'!U$42)=0,"",IF('VEZI PU'!U12=0,0,'VEZI PU'!U12)+IF('VEZI PU'!U$42=0,0,'VEZI PU'!U$42))</f>
        <v/>
      </c>
      <c r="E6" s="328" t="str">
        <f>IF(IF('VEZI PU'!V12=0,0,'VEZI PU'!V12)+IF('VEZI PU'!V$42=0,0,'VEZI PU'!V$42)=0,"",IF('VEZI PU'!V12=0,0,'VEZI PU'!V12)+IF('VEZI PU'!V$42=0,0,'VEZI PU'!V$42))</f>
        <v/>
      </c>
      <c r="F6" s="328" t="str">
        <f>IF(IF('VEZI PU'!W12=0,0,'VEZI PU'!W12)+IF('VEZI PU'!W$42=0,0,'VEZI PU'!W$42)=0,"",IF('VEZI PU'!W12=0,0,'VEZI PU'!W12)+IF('VEZI PU'!W$42=0,0,'VEZI PU'!W$42))</f>
        <v/>
      </c>
      <c r="G6" s="328" t="str">
        <f>IF(IF('VEZI PU'!X12=0,0,'VEZI PU'!X12)+IF('VEZI PU'!X$42=0,0,'VEZI PU'!X$42)=0,"",IF('VEZI PU'!X12=0,0,'VEZI PU'!X12)+IF('VEZI PU'!X$42=0,0,'VEZI PU'!X$42))</f>
        <v/>
      </c>
      <c r="H6" s="328" t="str">
        <f>IF(IF('VEZI PU'!Y12=0,0,'VEZI PU'!Y12)+IF('VEZI PU'!Y$42=0,0,'VEZI PU'!Y$42)=0,"",IF('VEZI PU'!Y12=0,0,'VEZI PU'!Y12)+IF('VEZI PU'!Y$42=0,0,'VEZI PU'!Y$42))</f>
        <v/>
      </c>
      <c r="I6" s="328" t="str">
        <f>IF(IF('VEZI PU'!Z12=0,0,'VEZI PU'!Z12)+IF('VEZI PU'!Z$42=0,0,'VEZI PU'!Z$42)=0,"",IF('VEZI PU'!Z12=0,0,'VEZI PU'!Z12)+IF('VEZI PU'!Z$42=0,0,'VEZI PU'!Z$42))</f>
        <v/>
      </c>
      <c r="J6" s="328" t="str">
        <f>IF(IF('VEZI PU'!AA12=0,0,'VEZI PU'!AA12)+IF('VEZI PU'!AA$42=0,0,'VEZI PU'!AA$42)=0,"",IF('VEZI PU'!AA12=0,0,'VEZI PU'!AA12)+IF('VEZI PU'!AA$42=0,0,'VEZI PU'!AA$42))</f>
        <v/>
      </c>
      <c r="K6" s="328" t="str">
        <f>IF(IF('VEZI PU'!AB12=0,0,'VEZI PU'!AB12)+IF('VEZI PU'!AB$42=0,0,'VEZI PU'!AB$42)=0,"",IF('VEZI PU'!AB12=0,0,'VEZI PU'!AB12)+IF('VEZI PU'!AB$42=0,0,'VEZI PU'!AB$42))</f>
        <v/>
      </c>
      <c r="L6" s="329">
        <f t="shared" si="3"/>
        <v>0</v>
      </c>
      <c r="M6" s="329">
        <f>L6*'VEZI PU'!S12</f>
        <v>0</v>
      </c>
      <c r="N6" s="329">
        <f>L6*'VEZI PU'!P12</f>
        <v>0</v>
      </c>
    </row>
    <row r="7" ht="22.5" customHeight="1">
      <c r="A7" s="326" t="str">
        <f>'VEZI PU'!D13</f>
        <v>V-L6-PU-DT</v>
      </c>
      <c r="B7" s="238" t="str">
        <f>IF('VEZI PU'!E13=0,"",'VEZI PU'!E13)</f>
        <v>Dual Tex.</v>
      </c>
      <c r="C7" s="327">
        <f>IF('VEZI PU'!S13=0,"",'VEZI PU'!S13)</f>
        <v>9</v>
      </c>
      <c r="D7" s="328" t="str">
        <f>IF(IF('VEZI PU'!U13=0,0,'VEZI PU'!U13)+IF('VEZI PU'!U$42=0,0,'VEZI PU'!U$42)=0,"",IF('VEZI PU'!U13=0,0,'VEZI PU'!U13)+IF('VEZI PU'!U$42=0,0,'VEZI PU'!U$42))</f>
        <v/>
      </c>
      <c r="E7" s="328" t="str">
        <f>IF(IF('VEZI PU'!V13=0,0,'VEZI PU'!V13)+IF('VEZI PU'!V$42=0,0,'VEZI PU'!V$42)=0,"",IF('VEZI PU'!V13=0,0,'VEZI PU'!V13)+IF('VEZI PU'!V$42=0,0,'VEZI PU'!V$42))</f>
        <v/>
      </c>
      <c r="F7" s="328" t="str">
        <f>IF(IF('VEZI PU'!W13=0,0,'VEZI PU'!W13)+IF('VEZI PU'!W$42=0,0,'VEZI PU'!W$42)=0,"",IF('VEZI PU'!W13=0,0,'VEZI PU'!W13)+IF('VEZI PU'!W$42=0,0,'VEZI PU'!W$42))</f>
        <v/>
      </c>
      <c r="G7" s="328" t="str">
        <f>IF(IF('VEZI PU'!X13=0,0,'VEZI PU'!X13)+IF('VEZI PU'!X$42=0,0,'VEZI PU'!X$42)=0,"",IF('VEZI PU'!X13=0,0,'VEZI PU'!X13)+IF('VEZI PU'!X$42=0,0,'VEZI PU'!X$42))</f>
        <v/>
      </c>
      <c r="H7" s="328" t="str">
        <f>IF(IF('VEZI PU'!Y13=0,0,'VEZI PU'!Y13)+IF('VEZI PU'!Y$42=0,0,'VEZI PU'!Y$42)=0,"",IF('VEZI PU'!Y13=0,0,'VEZI PU'!Y13)+IF('VEZI PU'!Y$42=0,0,'VEZI PU'!Y$42))</f>
        <v/>
      </c>
      <c r="I7" s="328" t="str">
        <f>IF(IF('VEZI PU'!Z13=0,0,'VEZI PU'!Z13)+IF('VEZI PU'!Z$42=0,0,'VEZI PU'!Z$42)=0,"",IF('VEZI PU'!Z13=0,0,'VEZI PU'!Z13)+IF('VEZI PU'!Z$42=0,0,'VEZI PU'!Z$42))</f>
        <v/>
      </c>
      <c r="J7" s="328" t="str">
        <f>IF(IF('VEZI PU'!AA13=0,0,'VEZI PU'!AA13)+IF('VEZI PU'!AA$42=0,0,'VEZI PU'!AA$42)=0,"",IF('VEZI PU'!AA13=0,0,'VEZI PU'!AA13)+IF('VEZI PU'!AA$42=0,0,'VEZI PU'!AA$42))</f>
        <v/>
      </c>
      <c r="K7" s="328" t="str">
        <f>IF(IF('VEZI PU'!AB13=0,0,'VEZI PU'!AB13)+IF('VEZI PU'!AB$42=0,0,'VEZI PU'!AB$42)=0,"",IF('VEZI PU'!AB13=0,0,'VEZI PU'!AB13)+IF('VEZI PU'!AB$42=0,0,'VEZI PU'!AB$42))</f>
        <v/>
      </c>
      <c r="L7" s="329">
        <f t="shared" si="3"/>
        <v>0</v>
      </c>
      <c r="M7" s="329">
        <f>L7*'VEZI PU'!S13</f>
        <v>0</v>
      </c>
      <c r="N7" s="329">
        <f>L7*'VEZI PU'!P13</f>
        <v>0</v>
      </c>
    </row>
    <row r="8" ht="22.5" customHeight="1">
      <c r="A8" s="326" t="str">
        <f>'VEZI PU'!D14</f>
        <v>V-L9-PU-DT</v>
      </c>
      <c r="B8" s="238" t="str">
        <f>IF('VEZI PU'!E14=0,"",'VEZI PU'!E14)</f>
        <v>Dual Tex.</v>
      </c>
      <c r="C8" s="327">
        <f>IF('VEZI PU'!S14=0,"",'VEZI PU'!S14)</f>
        <v>10</v>
      </c>
      <c r="D8" s="328" t="str">
        <f>IF(IF('VEZI PU'!U14=0,0,'VEZI PU'!U14)+IF('VEZI PU'!U$42=0,0,'VEZI PU'!U$42)=0,"",IF('VEZI PU'!U14=0,0,'VEZI PU'!U14)+IF('VEZI PU'!U$42=0,0,'VEZI PU'!U$42))</f>
        <v/>
      </c>
      <c r="E8" s="328" t="str">
        <f>IF(IF('VEZI PU'!V14=0,0,'VEZI PU'!V14)+IF('VEZI PU'!V$42=0,0,'VEZI PU'!V$42)=0,"",IF('VEZI PU'!V14=0,0,'VEZI PU'!V14)+IF('VEZI PU'!V$42=0,0,'VEZI PU'!V$42))</f>
        <v/>
      </c>
      <c r="F8" s="328" t="str">
        <f>IF(IF('VEZI PU'!W14=0,0,'VEZI PU'!W14)+IF('VEZI PU'!W$42=0,0,'VEZI PU'!W$42)=0,"",IF('VEZI PU'!W14=0,0,'VEZI PU'!W14)+IF('VEZI PU'!W$42=0,0,'VEZI PU'!W$42))</f>
        <v/>
      </c>
      <c r="G8" s="328" t="str">
        <f>IF(IF('VEZI PU'!X14=0,0,'VEZI PU'!X14)+IF('VEZI PU'!X$42=0,0,'VEZI PU'!X$42)=0,"",IF('VEZI PU'!X14=0,0,'VEZI PU'!X14)+IF('VEZI PU'!X$42=0,0,'VEZI PU'!X$42))</f>
        <v/>
      </c>
      <c r="H8" s="328" t="str">
        <f>IF(IF('VEZI PU'!Y14=0,0,'VEZI PU'!Y14)+IF('VEZI PU'!Y$42=0,0,'VEZI PU'!Y$42)=0,"",IF('VEZI PU'!Y14=0,0,'VEZI PU'!Y14)+IF('VEZI PU'!Y$42=0,0,'VEZI PU'!Y$42))</f>
        <v/>
      </c>
      <c r="I8" s="328" t="str">
        <f>IF(IF('VEZI PU'!Z14=0,0,'VEZI PU'!Z14)+IF('VEZI PU'!Z$42=0,0,'VEZI PU'!Z$42)=0,"",IF('VEZI PU'!Z14=0,0,'VEZI PU'!Z14)+IF('VEZI PU'!Z$42=0,0,'VEZI PU'!Z$42))</f>
        <v/>
      </c>
      <c r="J8" s="328" t="str">
        <f>IF(IF('VEZI PU'!AA14=0,0,'VEZI PU'!AA14)+IF('VEZI PU'!AA$42=0,0,'VEZI PU'!AA$42)=0,"",IF('VEZI PU'!AA14=0,0,'VEZI PU'!AA14)+IF('VEZI PU'!AA$42=0,0,'VEZI PU'!AA$42))</f>
        <v/>
      </c>
      <c r="K8" s="328" t="str">
        <f>IF(IF('VEZI PU'!AB14=0,0,'VEZI PU'!AB14)+IF('VEZI PU'!AB$42=0,0,'VEZI PU'!AB$42)=0,"",IF('VEZI PU'!AB14=0,0,'VEZI PU'!AB14)+IF('VEZI PU'!AB$42=0,0,'VEZI PU'!AB$42))</f>
        <v/>
      </c>
      <c r="L8" s="329">
        <f t="shared" si="3"/>
        <v>0</v>
      </c>
      <c r="M8" s="329">
        <f>L8*'VEZI PU'!S14</f>
        <v>0</v>
      </c>
      <c r="N8" s="329">
        <f>L8*'VEZI PU'!P14</f>
        <v>0</v>
      </c>
    </row>
    <row r="9" ht="22.5" customHeight="1">
      <c r="A9" s="326" t="str">
        <f>'VEZI PU'!D15</f>
        <v>V-L12-PU-DT</v>
      </c>
      <c r="B9" s="238" t="str">
        <f>IF('VEZI PU'!E15=0,"",'VEZI PU'!E15)</f>
        <v>Dual Tex.</v>
      </c>
      <c r="C9" s="327">
        <f>IF('VEZI PU'!S15=0,"",'VEZI PU'!S15)</f>
        <v>6</v>
      </c>
      <c r="D9" s="328" t="str">
        <f>IF(IF('VEZI PU'!U15=0,0,'VEZI PU'!U15)+IF('VEZI PU'!U$42=0,0,'VEZI PU'!U$42)=0,"",IF('VEZI PU'!U15=0,0,'VEZI PU'!U15)+IF('VEZI PU'!U$42=0,0,'VEZI PU'!U$42))</f>
        <v/>
      </c>
      <c r="E9" s="328" t="str">
        <f>IF(IF('VEZI PU'!V15=0,0,'VEZI PU'!V15)+IF('VEZI PU'!V$42=0,0,'VEZI PU'!V$42)=0,"",IF('VEZI PU'!V15=0,0,'VEZI PU'!V15)+IF('VEZI PU'!V$42=0,0,'VEZI PU'!V$42))</f>
        <v/>
      </c>
      <c r="F9" s="328" t="str">
        <f>IF(IF('VEZI PU'!W15=0,0,'VEZI PU'!W15)+IF('VEZI PU'!W$42=0,0,'VEZI PU'!W$42)=0,"",IF('VEZI PU'!W15=0,0,'VEZI PU'!W15)+IF('VEZI PU'!W$42=0,0,'VEZI PU'!W$42))</f>
        <v/>
      </c>
      <c r="G9" s="328" t="str">
        <f>IF(IF('VEZI PU'!X15=0,0,'VEZI PU'!X15)+IF('VEZI PU'!X$42=0,0,'VEZI PU'!X$42)=0,"",IF('VEZI PU'!X15=0,0,'VEZI PU'!X15)+IF('VEZI PU'!X$42=0,0,'VEZI PU'!X$42))</f>
        <v/>
      </c>
      <c r="H9" s="328" t="str">
        <f>IF(IF('VEZI PU'!Y15=0,0,'VEZI PU'!Y15)+IF('VEZI PU'!Y$42=0,0,'VEZI PU'!Y$42)=0,"",IF('VEZI PU'!Y15=0,0,'VEZI PU'!Y15)+IF('VEZI PU'!Y$42=0,0,'VEZI PU'!Y$42))</f>
        <v/>
      </c>
      <c r="I9" s="328" t="str">
        <f>IF(IF('VEZI PU'!Z15=0,0,'VEZI PU'!Z15)+IF('VEZI PU'!Z$42=0,0,'VEZI PU'!Z$42)=0,"",IF('VEZI PU'!Z15=0,0,'VEZI PU'!Z15)+IF('VEZI PU'!Z$42=0,0,'VEZI PU'!Z$42))</f>
        <v/>
      </c>
      <c r="J9" s="328" t="str">
        <f>IF(IF('VEZI PU'!AA15=0,0,'VEZI PU'!AA15)+IF('VEZI PU'!AA$42=0,0,'VEZI PU'!AA$42)=0,"",IF('VEZI PU'!AA15=0,0,'VEZI PU'!AA15)+IF('VEZI PU'!AA$42=0,0,'VEZI PU'!AA$42))</f>
        <v/>
      </c>
      <c r="K9" s="328" t="str">
        <f>IF(IF('VEZI PU'!AB15=0,0,'VEZI PU'!AB15)+IF('VEZI PU'!AB$42=0,0,'VEZI PU'!AB$42)=0,"",IF('VEZI PU'!AB15=0,0,'VEZI PU'!AB15)+IF('VEZI PU'!AB$42=0,0,'VEZI PU'!AB$42))</f>
        <v/>
      </c>
      <c r="L9" s="329">
        <f t="shared" si="3"/>
        <v>0</v>
      </c>
      <c r="M9" s="329">
        <f>L9*'VEZI PU'!S15</f>
        <v>0</v>
      </c>
      <c r="N9" s="329">
        <f>L9*'VEZI PU'!P15</f>
        <v>0</v>
      </c>
    </row>
    <row r="10" ht="22.5" customHeight="1">
      <c r="A10" s="326" t="str">
        <f>'VEZI PU'!D16</f>
        <v>V-L13-PU-DT</v>
      </c>
      <c r="B10" s="238" t="str">
        <f>IF('VEZI PU'!E16=0,"",'VEZI PU'!E16)</f>
        <v>Dual Tex.</v>
      </c>
      <c r="C10" s="327">
        <f>IF('VEZI PU'!S16=0,"",'VEZI PU'!S16)</f>
        <v>4</v>
      </c>
      <c r="D10" s="328" t="str">
        <f>IF(IF('VEZI PU'!U16=0,0,'VEZI PU'!U16)+IF('VEZI PU'!U$42=0,0,'VEZI PU'!U$42)=0,"",IF('VEZI PU'!U16=0,0,'VEZI PU'!U16)+IF('VEZI PU'!U$42=0,0,'VEZI PU'!U$42))</f>
        <v/>
      </c>
      <c r="E10" s="328" t="str">
        <f>IF(IF('VEZI PU'!V16=0,0,'VEZI PU'!V16)+IF('VEZI PU'!V$42=0,0,'VEZI PU'!V$42)=0,"",IF('VEZI PU'!V16=0,0,'VEZI PU'!V16)+IF('VEZI PU'!V$42=0,0,'VEZI PU'!V$42))</f>
        <v/>
      </c>
      <c r="F10" s="328" t="str">
        <f>IF(IF('VEZI PU'!W16=0,0,'VEZI PU'!W16)+IF('VEZI PU'!W$42=0,0,'VEZI PU'!W$42)=0,"",IF('VEZI PU'!W16=0,0,'VEZI PU'!W16)+IF('VEZI PU'!W$42=0,0,'VEZI PU'!W$42))</f>
        <v/>
      </c>
      <c r="G10" s="328" t="str">
        <f>IF(IF('VEZI PU'!X16=0,0,'VEZI PU'!X16)+IF('VEZI PU'!X$42=0,0,'VEZI PU'!X$42)=0,"",IF('VEZI PU'!X16=0,0,'VEZI PU'!X16)+IF('VEZI PU'!X$42=0,0,'VEZI PU'!X$42))</f>
        <v/>
      </c>
      <c r="H10" s="328" t="str">
        <f>IF(IF('VEZI PU'!Y16=0,0,'VEZI PU'!Y16)+IF('VEZI PU'!Y$42=0,0,'VEZI PU'!Y$42)=0,"",IF('VEZI PU'!Y16=0,0,'VEZI PU'!Y16)+IF('VEZI PU'!Y$42=0,0,'VEZI PU'!Y$42))</f>
        <v/>
      </c>
      <c r="I10" s="328" t="str">
        <f>IF(IF('VEZI PU'!Z16=0,0,'VEZI PU'!Z16)+IF('VEZI PU'!Z$42=0,0,'VEZI PU'!Z$42)=0,"",IF('VEZI PU'!Z16=0,0,'VEZI PU'!Z16)+IF('VEZI PU'!Z$42=0,0,'VEZI PU'!Z$42))</f>
        <v/>
      </c>
      <c r="J10" s="328" t="str">
        <f>IF(IF('VEZI PU'!AA16=0,0,'VEZI PU'!AA16)+IF('VEZI PU'!AA$42=0,0,'VEZI PU'!AA$42)=0,"",IF('VEZI PU'!AA16=0,0,'VEZI PU'!AA16)+IF('VEZI PU'!AA$42=0,0,'VEZI PU'!AA$42))</f>
        <v/>
      </c>
      <c r="K10" s="328" t="str">
        <f>IF(IF('VEZI PU'!AB16=0,0,'VEZI PU'!AB16)+IF('VEZI PU'!AB$42=0,0,'VEZI PU'!AB$42)=0,"",IF('VEZI PU'!AB16=0,0,'VEZI PU'!AB16)+IF('VEZI PU'!AB$42=0,0,'VEZI PU'!AB$42))</f>
        <v/>
      </c>
      <c r="L10" s="329">
        <f t="shared" si="3"/>
        <v>0</v>
      </c>
      <c r="M10" s="329">
        <f>L10*'VEZI PU'!S16</f>
        <v>0</v>
      </c>
      <c r="N10" s="329">
        <f>L10*'VEZI PU'!P16</f>
        <v>0</v>
      </c>
    </row>
    <row r="11" ht="22.5" customHeight="1">
      <c r="A11" s="326" t="str">
        <f>'VEZI PU'!D17</f>
        <v>V-L15-PU-DT</v>
      </c>
      <c r="B11" s="238" t="str">
        <f>IF('VEZI PU'!E17=0,"",'VEZI PU'!E17)</f>
        <v>Dual Tex.</v>
      </c>
      <c r="C11" s="327">
        <f>IF('VEZI PU'!S17=0,"",'VEZI PU'!S17)</f>
        <v>4</v>
      </c>
      <c r="D11" s="328" t="str">
        <f>IF(IF('VEZI PU'!U17=0,0,'VEZI PU'!U17)+IF('VEZI PU'!U$42=0,0,'VEZI PU'!U$42)=0,"",IF('VEZI PU'!U17=0,0,'VEZI PU'!U17)+IF('VEZI PU'!U$42=0,0,'VEZI PU'!U$42))</f>
        <v/>
      </c>
      <c r="E11" s="328" t="str">
        <f>IF(IF('VEZI PU'!V17=0,0,'VEZI PU'!V17)+IF('VEZI PU'!V$42=0,0,'VEZI PU'!V$42)=0,"",IF('VEZI PU'!V17=0,0,'VEZI PU'!V17)+IF('VEZI PU'!V$42=0,0,'VEZI PU'!V$42))</f>
        <v/>
      </c>
      <c r="F11" s="328" t="str">
        <f>IF(IF('VEZI PU'!W17=0,0,'VEZI PU'!W17)+IF('VEZI PU'!W$42=0,0,'VEZI PU'!W$42)=0,"",IF('VEZI PU'!W17=0,0,'VEZI PU'!W17)+IF('VEZI PU'!W$42=0,0,'VEZI PU'!W$42))</f>
        <v/>
      </c>
      <c r="G11" s="328" t="str">
        <f>IF(IF('VEZI PU'!X17=0,0,'VEZI PU'!X17)+IF('VEZI PU'!X$42=0,0,'VEZI PU'!X$42)=0,"",IF('VEZI PU'!X17=0,0,'VEZI PU'!X17)+IF('VEZI PU'!X$42=0,0,'VEZI PU'!X$42))</f>
        <v/>
      </c>
      <c r="H11" s="328" t="str">
        <f>IF(IF('VEZI PU'!Y17=0,0,'VEZI PU'!Y17)+IF('VEZI PU'!Y$42=0,0,'VEZI PU'!Y$42)=0,"",IF('VEZI PU'!Y17=0,0,'VEZI PU'!Y17)+IF('VEZI PU'!Y$42=0,0,'VEZI PU'!Y$42))</f>
        <v/>
      </c>
      <c r="I11" s="328" t="str">
        <f>IF(IF('VEZI PU'!Z17=0,0,'VEZI PU'!Z17)+IF('VEZI PU'!Z$42=0,0,'VEZI PU'!Z$42)=0,"",IF('VEZI PU'!Z17=0,0,'VEZI PU'!Z17)+IF('VEZI PU'!Z$42=0,0,'VEZI PU'!Z$42))</f>
        <v/>
      </c>
      <c r="J11" s="328" t="str">
        <f>IF(IF('VEZI PU'!AA17=0,0,'VEZI PU'!AA17)+IF('VEZI PU'!AA$42=0,0,'VEZI PU'!AA$42)=0,"",IF('VEZI PU'!AA17=0,0,'VEZI PU'!AA17)+IF('VEZI PU'!AA$42=0,0,'VEZI PU'!AA$42))</f>
        <v/>
      </c>
      <c r="K11" s="328" t="str">
        <f>IF(IF('VEZI PU'!AB17=0,0,'VEZI PU'!AB17)+IF('VEZI PU'!AB$42=0,0,'VEZI PU'!AB$42)=0,"",IF('VEZI PU'!AB17=0,0,'VEZI PU'!AB17)+IF('VEZI PU'!AB$42=0,0,'VEZI PU'!AB$42))</f>
        <v/>
      </c>
      <c r="L11" s="329">
        <f t="shared" si="3"/>
        <v>0</v>
      </c>
      <c r="M11" s="329">
        <f>L11*'VEZI PU'!S17</f>
        <v>0</v>
      </c>
      <c r="N11" s="329">
        <f>L11*'VEZI PU'!P17</f>
        <v>0</v>
      </c>
    </row>
    <row r="12" ht="22.5" customHeight="1">
      <c r="A12" s="326" t="str">
        <f>'VEZI PU'!D18</f>
        <v>V-L16-PU-DT</v>
      </c>
      <c r="B12" s="238" t="str">
        <f>IF('VEZI PU'!E18=0,"",'VEZI PU'!E18)</f>
        <v>Dual Tex.</v>
      </c>
      <c r="C12" s="327">
        <f>IF('VEZI PU'!S18=0,"",'VEZI PU'!S18)</f>
        <v>3</v>
      </c>
      <c r="D12" s="328" t="str">
        <f>IF(IF('VEZI PU'!U18=0,0,'VEZI PU'!U18)+IF('VEZI PU'!U$42=0,0,'VEZI PU'!U$42)=0,"",IF('VEZI PU'!U18=0,0,'VEZI PU'!U18)+IF('VEZI PU'!U$42=0,0,'VEZI PU'!U$42))</f>
        <v/>
      </c>
      <c r="E12" s="328" t="str">
        <f>IF(IF('VEZI PU'!V18=0,0,'VEZI PU'!V18)+IF('VEZI PU'!V$42=0,0,'VEZI PU'!V$42)=0,"",IF('VEZI PU'!V18=0,0,'VEZI PU'!V18)+IF('VEZI PU'!V$42=0,0,'VEZI PU'!V$42))</f>
        <v/>
      </c>
      <c r="F12" s="328" t="str">
        <f>IF(IF('VEZI PU'!W18=0,0,'VEZI PU'!W18)+IF('VEZI PU'!W$42=0,0,'VEZI PU'!W$42)=0,"",IF('VEZI PU'!W18=0,0,'VEZI PU'!W18)+IF('VEZI PU'!W$42=0,0,'VEZI PU'!W$42))</f>
        <v/>
      </c>
      <c r="G12" s="328" t="str">
        <f>IF(IF('VEZI PU'!X18=0,0,'VEZI PU'!X18)+IF('VEZI PU'!X$42=0,0,'VEZI PU'!X$42)=0,"",IF('VEZI PU'!X18=0,0,'VEZI PU'!X18)+IF('VEZI PU'!X$42=0,0,'VEZI PU'!X$42))</f>
        <v/>
      </c>
      <c r="H12" s="328" t="str">
        <f>IF(IF('VEZI PU'!Y18=0,0,'VEZI PU'!Y18)+IF('VEZI PU'!Y$42=0,0,'VEZI PU'!Y$42)=0,"",IF('VEZI PU'!Y18=0,0,'VEZI PU'!Y18)+IF('VEZI PU'!Y$42=0,0,'VEZI PU'!Y$42))</f>
        <v/>
      </c>
      <c r="I12" s="328" t="str">
        <f>IF(IF('VEZI PU'!Z18=0,0,'VEZI PU'!Z18)+IF('VEZI PU'!Z$42=0,0,'VEZI PU'!Z$42)=0,"",IF('VEZI PU'!Z18=0,0,'VEZI PU'!Z18)+IF('VEZI PU'!Z$42=0,0,'VEZI PU'!Z$42))</f>
        <v/>
      </c>
      <c r="J12" s="328" t="str">
        <f>IF(IF('VEZI PU'!AA18=0,0,'VEZI PU'!AA18)+IF('VEZI PU'!AA$42=0,0,'VEZI PU'!AA$42)=0,"",IF('VEZI PU'!AA18=0,0,'VEZI PU'!AA18)+IF('VEZI PU'!AA$42=0,0,'VEZI PU'!AA$42))</f>
        <v/>
      </c>
      <c r="K12" s="328" t="str">
        <f>IF(IF('VEZI PU'!AB18=0,0,'VEZI PU'!AB18)+IF('VEZI PU'!AB$42=0,0,'VEZI PU'!AB$42)=0,"",IF('VEZI PU'!AB18=0,0,'VEZI PU'!AB18)+IF('VEZI PU'!AB$42=0,0,'VEZI PU'!AB$42))</f>
        <v/>
      </c>
      <c r="L12" s="329">
        <f t="shared" si="3"/>
        <v>0</v>
      </c>
      <c r="M12" s="329">
        <f>L12*'VEZI PU'!S18</f>
        <v>0</v>
      </c>
      <c r="N12" s="329">
        <f>L12*'VEZI PU'!P18</f>
        <v>0</v>
      </c>
    </row>
    <row r="13" ht="22.5" customHeight="1">
      <c r="A13" s="326" t="str">
        <f>'VEZI PU'!D19</f>
        <v>V-L18-PU-DT</v>
      </c>
      <c r="B13" s="238" t="str">
        <f>IF('VEZI PU'!E19=0,"",'VEZI PU'!E19)</f>
        <v>Dual Tex.</v>
      </c>
      <c r="C13" s="327">
        <f>IF('VEZI PU'!S19=0,"",'VEZI PU'!S19)</f>
        <v>1</v>
      </c>
      <c r="D13" s="328" t="str">
        <f>IF(IF('VEZI PU'!U19=0,0,'VEZI PU'!U19)+IF('VEZI PU'!U$42=0,0,'VEZI PU'!U$42)=0,"",IF('VEZI PU'!U19=0,0,'VEZI PU'!U19)+IF('VEZI PU'!U$42=0,0,'VEZI PU'!U$42))</f>
        <v/>
      </c>
      <c r="E13" s="328" t="str">
        <f>IF(IF('VEZI PU'!V19=0,0,'VEZI PU'!V19)+IF('VEZI PU'!V$42=0,0,'VEZI PU'!V$42)=0,"",IF('VEZI PU'!V19=0,0,'VEZI PU'!V19)+IF('VEZI PU'!V$42=0,0,'VEZI PU'!V$42))</f>
        <v/>
      </c>
      <c r="F13" s="328" t="str">
        <f>IF(IF('VEZI PU'!W19=0,0,'VEZI PU'!W19)+IF('VEZI PU'!W$42=0,0,'VEZI PU'!W$42)=0,"",IF('VEZI PU'!W19=0,0,'VEZI PU'!W19)+IF('VEZI PU'!W$42=0,0,'VEZI PU'!W$42))</f>
        <v/>
      </c>
      <c r="G13" s="328" t="str">
        <f>IF(IF('VEZI PU'!X19=0,0,'VEZI PU'!X19)+IF('VEZI PU'!X$42=0,0,'VEZI PU'!X$42)=0,"",IF('VEZI PU'!X19=0,0,'VEZI PU'!X19)+IF('VEZI PU'!X$42=0,0,'VEZI PU'!X$42))</f>
        <v/>
      </c>
      <c r="H13" s="328" t="str">
        <f>IF(IF('VEZI PU'!Y19=0,0,'VEZI PU'!Y19)+IF('VEZI PU'!Y$42=0,0,'VEZI PU'!Y$42)=0,"",IF('VEZI PU'!Y19=0,0,'VEZI PU'!Y19)+IF('VEZI PU'!Y$42=0,0,'VEZI PU'!Y$42))</f>
        <v/>
      </c>
      <c r="I13" s="328" t="str">
        <f>IF(IF('VEZI PU'!Z19=0,0,'VEZI PU'!Z19)+IF('VEZI PU'!Z$42=0,0,'VEZI PU'!Z$42)=0,"",IF('VEZI PU'!Z19=0,0,'VEZI PU'!Z19)+IF('VEZI PU'!Z$42=0,0,'VEZI PU'!Z$42))</f>
        <v/>
      </c>
      <c r="J13" s="328" t="str">
        <f>IF(IF('VEZI PU'!AA19=0,0,'VEZI PU'!AA19)+IF('VEZI PU'!AA$42=0,0,'VEZI PU'!AA$42)=0,"",IF('VEZI PU'!AA19=0,0,'VEZI PU'!AA19)+IF('VEZI PU'!AA$42=0,0,'VEZI PU'!AA$42))</f>
        <v/>
      </c>
      <c r="K13" s="328" t="str">
        <f>IF(IF('VEZI PU'!AB19=0,0,'VEZI PU'!AB19)+IF('VEZI PU'!AB$42=0,0,'VEZI PU'!AB$42)=0,"",IF('VEZI PU'!AB19=0,0,'VEZI PU'!AB19)+IF('VEZI PU'!AB$42=0,0,'VEZI PU'!AB$42))</f>
        <v/>
      </c>
      <c r="L13" s="329">
        <f t="shared" si="3"/>
        <v>0</v>
      </c>
      <c r="M13" s="329">
        <f>L13*'VEZI PU'!S19</f>
        <v>0</v>
      </c>
      <c r="N13" s="329">
        <f>L13*'VEZI PU'!P19</f>
        <v>0</v>
      </c>
    </row>
    <row r="14" ht="22.5" customHeight="1">
      <c r="A14" s="326" t="str">
        <f>'VEZI PU'!D20</f>
        <v>V-L19-PU-DT</v>
      </c>
      <c r="B14" s="238" t="str">
        <f>IF('VEZI PU'!E20=0,"",'VEZI PU'!E20)</f>
        <v>Dual Tex.</v>
      </c>
      <c r="C14" s="327">
        <f>IF('VEZI PU'!S20=0,"",'VEZI PU'!S20)</f>
        <v>6</v>
      </c>
      <c r="D14" s="328" t="str">
        <f>IF(IF('VEZI PU'!U20=0,0,'VEZI PU'!U20)+IF('VEZI PU'!U$42=0,0,'VEZI PU'!U$42)=0,"",IF('VEZI PU'!U20=0,0,'VEZI PU'!U20)+IF('VEZI PU'!U$42=0,0,'VEZI PU'!U$42))</f>
        <v/>
      </c>
      <c r="E14" s="328" t="str">
        <f>IF(IF('VEZI PU'!V20=0,0,'VEZI PU'!V20)+IF('VEZI PU'!V$42=0,0,'VEZI PU'!V$42)=0,"",IF('VEZI PU'!V20=0,0,'VEZI PU'!V20)+IF('VEZI PU'!V$42=0,0,'VEZI PU'!V$42))</f>
        <v/>
      </c>
      <c r="F14" s="328" t="str">
        <f>IF(IF('VEZI PU'!W20=0,0,'VEZI PU'!W20)+IF('VEZI PU'!W$42=0,0,'VEZI PU'!W$42)=0,"",IF('VEZI PU'!W20=0,0,'VEZI PU'!W20)+IF('VEZI PU'!W$42=0,0,'VEZI PU'!W$42))</f>
        <v/>
      </c>
      <c r="G14" s="328" t="str">
        <f>IF(IF('VEZI PU'!X20=0,0,'VEZI PU'!X20)+IF('VEZI PU'!X$42=0,0,'VEZI PU'!X$42)=0,"",IF('VEZI PU'!X20=0,0,'VEZI PU'!X20)+IF('VEZI PU'!X$42=0,0,'VEZI PU'!X$42))</f>
        <v/>
      </c>
      <c r="H14" s="328" t="str">
        <f>IF(IF('VEZI PU'!Y20=0,0,'VEZI PU'!Y20)+IF('VEZI PU'!Y$42=0,0,'VEZI PU'!Y$42)=0,"",IF('VEZI PU'!Y20=0,0,'VEZI PU'!Y20)+IF('VEZI PU'!Y$42=0,0,'VEZI PU'!Y$42))</f>
        <v/>
      </c>
      <c r="I14" s="328" t="str">
        <f>IF(IF('VEZI PU'!Z20=0,0,'VEZI PU'!Z20)+IF('VEZI PU'!Z$42=0,0,'VEZI PU'!Z$42)=0,"",IF('VEZI PU'!Z20=0,0,'VEZI PU'!Z20)+IF('VEZI PU'!Z$42=0,0,'VEZI PU'!Z$42))</f>
        <v/>
      </c>
      <c r="J14" s="328" t="str">
        <f>IF(IF('VEZI PU'!AA20=0,0,'VEZI PU'!AA20)+IF('VEZI PU'!AA$42=0,0,'VEZI PU'!AA$42)=0,"",IF('VEZI PU'!AA20=0,0,'VEZI PU'!AA20)+IF('VEZI PU'!AA$42=0,0,'VEZI PU'!AA$42))</f>
        <v/>
      </c>
      <c r="K14" s="328" t="str">
        <f>IF(IF('VEZI PU'!AB20=0,0,'VEZI PU'!AB20)+IF('VEZI PU'!AB$42=0,0,'VEZI PU'!AB$42)=0,"",IF('VEZI PU'!AB20=0,0,'VEZI PU'!AB20)+IF('VEZI PU'!AB$42=0,0,'VEZI PU'!AB$42))</f>
        <v/>
      </c>
      <c r="L14" s="329">
        <f t="shared" si="3"/>
        <v>0</v>
      </c>
      <c r="M14" s="329">
        <f>L14*'VEZI PU'!S20</f>
        <v>0</v>
      </c>
      <c r="N14" s="329">
        <f>L14*'VEZI PU'!P20</f>
        <v>0</v>
      </c>
    </row>
    <row r="15" ht="22.5" customHeight="1">
      <c r="A15" s="326" t="str">
        <f>'VEZI PU'!D21</f>
        <v>V-L21-PU-DT</v>
      </c>
      <c r="B15" s="238" t="str">
        <f>IF('VEZI PU'!E21=0,"",'VEZI PU'!E21)</f>
        <v>Dual Tex.</v>
      </c>
      <c r="C15" s="327">
        <f>IF('VEZI PU'!S21=0,"",'VEZI PU'!S21)</f>
        <v>3</v>
      </c>
      <c r="D15" s="328" t="str">
        <f>IF(IF('VEZI PU'!U21=0,0,'VEZI PU'!U21)+IF('VEZI PU'!U$42=0,0,'VEZI PU'!U$42)=0,"",IF('VEZI PU'!U21=0,0,'VEZI PU'!U21)+IF('VEZI PU'!U$42=0,0,'VEZI PU'!U$42))</f>
        <v/>
      </c>
      <c r="E15" s="328" t="str">
        <f>IF(IF('VEZI PU'!V21=0,0,'VEZI PU'!V21)+IF('VEZI PU'!V$42=0,0,'VEZI PU'!V$42)=0,"",IF('VEZI PU'!V21=0,0,'VEZI PU'!V21)+IF('VEZI PU'!V$42=0,0,'VEZI PU'!V$42))</f>
        <v/>
      </c>
      <c r="F15" s="328" t="str">
        <f>IF(IF('VEZI PU'!W21=0,0,'VEZI PU'!W21)+IF('VEZI PU'!W$42=0,0,'VEZI PU'!W$42)=0,"",IF('VEZI PU'!W21=0,0,'VEZI PU'!W21)+IF('VEZI PU'!W$42=0,0,'VEZI PU'!W$42))</f>
        <v/>
      </c>
      <c r="G15" s="328" t="str">
        <f>IF(IF('VEZI PU'!X21=0,0,'VEZI PU'!X21)+IF('VEZI PU'!X$42=0,0,'VEZI PU'!X$42)=0,"",IF('VEZI PU'!X21=0,0,'VEZI PU'!X21)+IF('VEZI PU'!X$42=0,0,'VEZI PU'!X$42))</f>
        <v/>
      </c>
      <c r="H15" s="328" t="str">
        <f>IF(IF('VEZI PU'!Y21=0,0,'VEZI PU'!Y21)+IF('VEZI PU'!Y$42=0,0,'VEZI PU'!Y$42)=0,"",IF('VEZI PU'!Y21=0,0,'VEZI PU'!Y21)+IF('VEZI PU'!Y$42=0,0,'VEZI PU'!Y$42))</f>
        <v/>
      </c>
      <c r="I15" s="328" t="str">
        <f>IF(IF('VEZI PU'!Z21=0,0,'VEZI PU'!Z21)+IF('VEZI PU'!Z$42=0,0,'VEZI PU'!Z$42)=0,"",IF('VEZI PU'!Z21=0,0,'VEZI PU'!Z21)+IF('VEZI PU'!Z$42=0,0,'VEZI PU'!Z$42))</f>
        <v/>
      </c>
      <c r="J15" s="328" t="str">
        <f>IF(IF('VEZI PU'!AA21=0,0,'VEZI PU'!AA21)+IF('VEZI PU'!AA$42=0,0,'VEZI PU'!AA$42)=0,"",IF('VEZI PU'!AA21=0,0,'VEZI PU'!AA21)+IF('VEZI PU'!AA$42=0,0,'VEZI PU'!AA$42))</f>
        <v/>
      </c>
      <c r="K15" s="328" t="str">
        <f>IF(IF('VEZI PU'!AB21=0,0,'VEZI PU'!AB21)+IF('VEZI PU'!AB$42=0,0,'VEZI PU'!AB$42)=0,"",IF('VEZI PU'!AB21=0,0,'VEZI PU'!AB21)+IF('VEZI PU'!AB$42=0,0,'VEZI PU'!AB$42))</f>
        <v/>
      </c>
      <c r="L15" s="329">
        <f t="shared" si="3"/>
        <v>0</v>
      </c>
      <c r="M15" s="329">
        <f>L15*'VEZI PU'!S21</f>
        <v>0</v>
      </c>
      <c r="N15" s="329">
        <f>L15*'VEZI PU'!P21</f>
        <v>0</v>
      </c>
    </row>
    <row r="16" ht="22.5" customHeight="1">
      <c r="A16" s="326" t="str">
        <f>'VEZI PU'!D22</f>
        <v>V-L22-PU-DT</v>
      </c>
      <c r="B16" s="238" t="str">
        <f>IF('VEZI PU'!E22=0,"",'VEZI PU'!E22)</f>
        <v>Dual Tex.</v>
      </c>
      <c r="C16" s="327">
        <f>IF('VEZI PU'!S22=0,"",'VEZI PU'!S22)</f>
        <v>2</v>
      </c>
      <c r="D16" s="328" t="str">
        <f>IF(IF('VEZI PU'!U22=0,0,'VEZI PU'!U22)+IF('VEZI PU'!U$42=0,0,'VEZI PU'!U$42)=0,"",IF('VEZI PU'!U22=0,0,'VEZI PU'!U22)+IF('VEZI PU'!U$42=0,0,'VEZI PU'!U$42))</f>
        <v/>
      </c>
      <c r="E16" s="328" t="str">
        <f>IF(IF('VEZI PU'!V22=0,0,'VEZI PU'!V22)+IF('VEZI PU'!V$42=0,0,'VEZI PU'!V$42)=0,"",IF('VEZI PU'!V22=0,0,'VEZI PU'!V22)+IF('VEZI PU'!V$42=0,0,'VEZI PU'!V$42))</f>
        <v/>
      </c>
      <c r="F16" s="328" t="str">
        <f>IF(IF('VEZI PU'!W22=0,0,'VEZI PU'!W22)+IF('VEZI PU'!W$42=0,0,'VEZI PU'!W$42)=0,"",IF('VEZI PU'!W22=0,0,'VEZI PU'!W22)+IF('VEZI PU'!W$42=0,0,'VEZI PU'!W$42))</f>
        <v/>
      </c>
      <c r="G16" s="328" t="str">
        <f>IF(IF('VEZI PU'!X22=0,0,'VEZI PU'!X22)+IF('VEZI PU'!X$42=0,0,'VEZI PU'!X$42)=0,"",IF('VEZI PU'!X22=0,0,'VEZI PU'!X22)+IF('VEZI PU'!X$42=0,0,'VEZI PU'!X$42))</f>
        <v/>
      </c>
      <c r="H16" s="328" t="str">
        <f>IF(IF('VEZI PU'!Y22=0,0,'VEZI PU'!Y22)+IF('VEZI PU'!Y$42=0,0,'VEZI PU'!Y$42)=0,"",IF('VEZI PU'!Y22=0,0,'VEZI PU'!Y22)+IF('VEZI PU'!Y$42=0,0,'VEZI PU'!Y$42))</f>
        <v/>
      </c>
      <c r="I16" s="328" t="str">
        <f>IF(IF('VEZI PU'!Z22=0,0,'VEZI PU'!Z22)+IF('VEZI PU'!Z$42=0,0,'VEZI PU'!Z$42)=0,"",IF('VEZI PU'!Z22=0,0,'VEZI PU'!Z22)+IF('VEZI PU'!Z$42=0,0,'VEZI PU'!Z$42))</f>
        <v/>
      </c>
      <c r="J16" s="328" t="str">
        <f>IF(IF('VEZI PU'!AA22=0,0,'VEZI PU'!AA22)+IF('VEZI PU'!AA$42=0,0,'VEZI PU'!AA$42)=0,"",IF('VEZI PU'!AA22=0,0,'VEZI PU'!AA22)+IF('VEZI PU'!AA$42=0,0,'VEZI PU'!AA$42))</f>
        <v/>
      </c>
      <c r="K16" s="328" t="str">
        <f>IF(IF('VEZI PU'!AB22=0,0,'VEZI PU'!AB22)+IF('VEZI PU'!AB$42=0,0,'VEZI PU'!AB$42)=0,"",IF('VEZI PU'!AB22=0,0,'VEZI PU'!AB22)+IF('VEZI PU'!AB$42=0,0,'VEZI PU'!AB$42))</f>
        <v/>
      </c>
      <c r="L16" s="329">
        <f t="shared" si="3"/>
        <v>0</v>
      </c>
      <c r="M16" s="329">
        <f>L16*'VEZI PU'!S22</f>
        <v>0</v>
      </c>
      <c r="N16" s="329">
        <f>L16*'VEZI PU'!P22</f>
        <v>0</v>
      </c>
    </row>
    <row r="17" ht="22.5" customHeight="1">
      <c r="A17" s="326" t="str">
        <f>'VEZI PU'!D23</f>
        <v>V-L23-PU-DT</v>
      </c>
      <c r="B17" s="238" t="str">
        <f>IF('VEZI PU'!E23=0,"",'VEZI PU'!E23)</f>
        <v>Dual Tex.</v>
      </c>
      <c r="C17" s="327">
        <f>IF('VEZI PU'!S23=0,"",'VEZI PU'!S23)</f>
        <v>2</v>
      </c>
      <c r="D17" s="328" t="str">
        <f>IF(IF('VEZI PU'!U23=0,0,'VEZI PU'!U23)+IF('VEZI PU'!U$42=0,0,'VEZI PU'!U$42)=0,"",IF('VEZI PU'!U23=0,0,'VEZI PU'!U23)+IF('VEZI PU'!U$42=0,0,'VEZI PU'!U$42))</f>
        <v/>
      </c>
      <c r="E17" s="328" t="str">
        <f>IF(IF('VEZI PU'!V23=0,0,'VEZI PU'!V23)+IF('VEZI PU'!V$42=0,0,'VEZI PU'!V$42)=0,"",IF('VEZI PU'!V23=0,0,'VEZI PU'!V23)+IF('VEZI PU'!V$42=0,0,'VEZI PU'!V$42))</f>
        <v/>
      </c>
      <c r="F17" s="328" t="str">
        <f>IF(IF('VEZI PU'!W23=0,0,'VEZI PU'!W23)+IF('VEZI PU'!W$42=0,0,'VEZI PU'!W$42)=0,"",IF('VEZI PU'!W23=0,0,'VEZI PU'!W23)+IF('VEZI PU'!W$42=0,0,'VEZI PU'!W$42))</f>
        <v/>
      </c>
      <c r="G17" s="328" t="str">
        <f>IF(IF('VEZI PU'!X23=0,0,'VEZI PU'!X23)+IF('VEZI PU'!X$42=0,0,'VEZI PU'!X$42)=0,"",IF('VEZI PU'!X23=0,0,'VEZI PU'!X23)+IF('VEZI PU'!X$42=0,0,'VEZI PU'!X$42))</f>
        <v/>
      </c>
      <c r="H17" s="328" t="str">
        <f>IF(IF('VEZI PU'!Y23=0,0,'VEZI PU'!Y23)+IF('VEZI PU'!Y$42=0,0,'VEZI PU'!Y$42)=0,"",IF('VEZI PU'!Y23=0,0,'VEZI PU'!Y23)+IF('VEZI PU'!Y$42=0,0,'VEZI PU'!Y$42))</f>
        <v/>
      </c>
      <c r="I17" s="328" t="str">
        <f>IF(IF('VEZI PU'!Z23=0,0,'VEZI PU'!Z23)+IF('VEZI PU'!Z$42=0,0,'VEZI PU'!Z$42)=0,"",IF('VEZI PU'!Z23=0,0,'VEZI PU'!Z23)+IF('VEZI PU'!Z$42=0,0,'VEZI PU'!Z$42))</f>
        <v/>
      </c>
      <c r="J17" s="328" t="str">
        <f>IF(IF('VEZI PU'!AA23=0,0,'VEZI PU'!AA23)+IF('VEZI PU'!AA$42=0,0,'VEZI PU'!AA$42)=0,"",IF('VEZI PU'!AA23=0,0,'VEZI PU'!AA23)+IF('VEZI PU'!AA$42=0,0,'VEZI PU'!AA$42))</f>
        <v/>
      </c>
      <c r="K17" s="328" t="str">
        <f>IF(IF('VEZI PU'!AB23=0,0,'VEZI PU'!AB23)+IF('VEZI PU'!AB$42=0,0,'VEZI PU'!AB$42)=0,"",IF('VEZI PU'!AB23=0,0,'VEZI PU'!AB23)+IF('VEZI PU'!AB$42=0,0,'VEZI PU'!AB$42))</f>
        <v/>
      </c>
      <c r="L17" s="329">
        <f t="shared" si="3"/>
        <v>0</v>
      </c>
      <c r="M17" s="329">
        <f>L17*'VEZI PU'!S23</f>
        <v>0</v>
      </c>
      <c r="N17" s="329">
        <f>L17*'VEZI PU'!P23</f>
        <v>0</v>
      </c>
    </row>
    <row r="18" ht="22.5" customHeight="1">
      <c r="A18" s="326" t="str">
        <f>'VEZI PU'!D24</f>
        <v>V-L26-PU-DT</v>
      </c>
      <c r="B18" s="238" t="str">
        <f>IF('VEZI PU'!E24=0,"",'VEZI PU'!E24)</f>
        <v>Dual Tex.</v>
      </c>
      <c r="C18" s="327">
        <f>IF('VEZI PU'!S24=0,"",'VEZI PU'!S24)</f>
        <v>4</v>
      </c>
      <c r="D18" s="328" t="str">
        <f>IF(IF('VEZI PU'!U24=0,0,'VEZI PU'!U24)+IF('VEZI PU'!U$42=0,0,'VEZI PU'!U$42)=0,"",IF('VEZI PU'!U24=0,0,'VEZI PU'!U24)+IF('VEZI PU'!U$42=0,0,'VEZI PU'!U$42))</f>
        <v/>
      </c>
      <c r="E18" s="328" t="str">
        <f>IF(IF('VEZI PU'!V24=0,0,'VEZI PU'!V24)+IF('VEZI PU'!V$42=0,0,'VEZI PU'!V$42)=0,"",IF('VEZI PU'!V24=0,0,'VEZI PU'!V24)+IF('VEZI PU'!V$42=0,0,'VEZI PU'!V$42))</f>
        <v/>
      </c>
      <c r="F18" s="328" t="str">
        <f>IF(IF('VEZI PU'!W24=0,0,'VEZI PU'!W24)+IF('VEZI PU'!W$42=0,0,'VEZI PU'!W$42)=0,"",IF('VEZI PU'!W24=0,0,'VEZI PU'!W24)+IF('VEZI PU'!W$42=0,0,'VEZI PU'!W$42))</f>
        <v/>
      </c>
      <c r="G18" s="328" t="str">
        <f>IF(IF('VEZI PU'!X24=0,0,'VEZI PU'!X24)+IF('VEZI PU'!X$42=0,0,'VEZI PU'!X$42)=0,"",IF('VEZI PU'!X24=0,0,'VEZI PU'!X24)+IF('VEZI PU'!X$42=0,0,'VEZI PU'!X$42))</f>
        <v/>
      </c>
      <c r="H18" s="328" t="str">
        <f>IF(IF('VEZI PU'!Y24=0,0,'VEZI PU'!Y24)+IF('VEZI PU'!Y$42=0,0,'VEZI PU'!Y$42)=0,"",IF('VEZI PU'!Y24=0,0,'VEZI PU'!Y24)+IF('VEZI PU'!Y$42=0,0,'VEZI PU'!Y$42))</f>
        <v/>
      </c>
      <c r="I18" s="328" t="str">
        <f>IF(IF('VEZI PU'!Z24=0,0,'VEZI PU'!Z24)+IF('VEZI PU'!Z$42=0,0,'VEZI PU'!Z$42)=0,"",IF('VEZI PU'!Z24=0,0,'VEZI PU'!Z24)+IF('VEZI PU'!Z$42=0,0,'VEZI PU'!Z$42))</f>
        <v/>
      </c>
      <c r="J18" s="328" t="str">
        <f>IF(IF('VEZI PU'!AA24=0,0,'VEZI PU'!AA24)+IF('VEZI PU'!AA$42=0,0,'VEZI PU'!AA$42)=0,"",IF('VEZI PU'!AA24=0,0,'VEZI PU'!AA24)+IF('VEZI PU'!AA$42=0,0,'VEZI PU'!AA$42))</f>
        <v/>
      </c>
      <c r="K18" s="328" t="str">
        <f>IF(IF('VEZI PU'!AB24=0,0,'VEZI PU'!AB24)+IF('VEZI PU'!AB$42=0,0,'VEZI PU'!AB$42)=0,"",IF('VEZI PU'!AB24=0,0,'VEZI PU'!AB24)+IF('VEZI PU'!AB$42=0,0,'VEZI PU'!AB$42))</f>
        <v/>
      </c>
      <c r="L18" s="329">
        <f t="shared" si="3"/>
        <v>0</v>
      </c>
      <c r="M18" s="329">
        <f>L18*'VEZI PU'!S24</f>
        <v>0</v>
      </c>
      <c r="N18" s="329">
        <f>L18*'VEZI PU'!P24</f>
        <v>0</v>
      </c>
    </row>
    <row r="19" ht="22.5" customHeight="1">
      <c r="A19" s="326" t="str">
        <f>'VEZI PU'!D25</f>
        <v>V-L27-PU-DT</v>
      </c>
      <c r="B19" s="238" t="str">
        <f>IF('VEZI PU'!E25=0,"",'VEZI PU'!E25)</f>
        <v>Dual Tex.</v>
      </c>
      <c r="C19" s="327">
        <f>IF('VEZI PU'!S25=0,"",'VEZI PU'!S25)</f>
        <v>2</v>
      </c>
      <c r="D19" s="328" t="str">
        <f>IF(IF('VEZI PU'!U25=0,0,'VEZI PU'!U25)+IF('VEZI PU'!U$42=0,0,'VEZI PU'!U$42)=0,"",IF('VEZI PU'!U25=0,0,'VEZI PU'!U25)+IF('VEZI PU'!U$42=0,0,'VEZI PU'!U$42))</f>
        <v/>
      </c>
      <c r="E19" s="328" t="str">
        <f>IF(IF('VEZI PU'!V25=0,0,'VEZI PU'!V25)+IF('VEZI PU'!V$42=0,0,'VEZI PU'!V$42)=0,"",IF('VEZI PU'!V25=0,0,'VEZI PU'!V25)+IF('VEZI PU'!V$42=0,0,'VEZI PU'!V$42))</f>
        <v/>
      </c>
      <c r="F19" s="328" t="str">
        <f>IF(IF('VEZI PU'!W25=0,0,'VEZI PU'!W25)+IF('VEZI PU'!W$42=0,0,'VEZI PU'!W$42)=0,"",IF('VEZI PU'!W25=0,0,'VEZI PU'!W25)+IF('VEZI PU'!W$42=0,0,'VEZI PU'!W$42))</f>
        <v/>
      </c>
      <c r="G19" s="328" t="str">
        <f>IF(IF('VEZI PU'!X25=0,0,'VEZI PU'!X25)+IF('VEZI PU'!X$42=0,0,'VEZI PU'!X$42)=0,"",IF('VEZI PU'!X25=0,0,'VEZI PU'!X25)+IF('VEZI PU'!X$42=0,0,'VEZI PU'!X$42))</f>
        <v/>
      </c>
      <c r="H19" s="328" t="str">
        <f>IF(IF('VEZI PU'!Y25=0,0,'VEZI PU'!Y25)+IF('VEZI PU'!Y$42=0,0,'VEZI PU'!Y$42)=0,"",IF('VEZI PU'!Y25=0,0,'VEZI PU'!Y25)+IF('VEZI PU'!Y$42=0,0,'VEZI PU'!Y$42))</f>
        <v/>
      </c>
      <c r="I19" s="328" t="str">
        <f>IF(IF('VEZI PU'!Z25=0,0,'VEZI PU'!Z25)+IF('VEZI PU'!Z$42=0,0,'VEZI PU'!Z$42)=0,"",IF('VEZI PU'!Z25=0,0,'VEZI PU'!Z25)+IF('VEZI PU'!Z$42=0,0,'VEZI PU'!Z$42))</f>
        <v/>
      </c>
      <c r="J19" s="328" t="str">
        <f>IF(IF('VEZI PU'!AA25=0,0,'VEZI PU'!AA25)+IF('VEZI PU'!AA$42=0,0,'VEZI PU'!AA$42)=0,"",IF('VEZI PU'!AA25=0,0,'VEZI PU'!AA25)+IF('VEZI PU'!AA$42=0,0,'VEZI PU'!AA$42))</f>
        <v/>
      </c>
      <c r="K19" s="328" t="str">
        <f>IF(IF('VEZI PU'!AB25=0,0,'VEZI PU'!AB25)+IF('VEZI PU'!AB$42=0,0,'VEZI PU'!AB$42)=0,"",IF('VEZI PU'!AB25=0,0,'VEZI PU'!AB25)+IF('VEZI PU'!AB$42=0,0,'VEZI PU'!AB$42))</f>
        <v/>
      </c>
      <c r="L19" s="329">
        <f t="shared" si="3"/>
        <v>0</v>
      </c>
      <c r="M19" s="329">
        <f>L19*'VEZI PU'!S25</f>
        <v>0</v>
      </c>
      <c r="N19" s="329">
        <f>L19*'VEZI PU'!P25</f>
        <v>0</v>
      </c>
    </row>
    <row r="20" ht="22.5" customHeight="1">
      <c r="A20" s="326" t="str">
        <f>'VEZI PU'!D26</f>
        <v>V-L28-PU-DT</v>
      </c>
      <c r="B20" s="238" t="str">
        <f>IF('VEZI PU'!E26=0,"",'VEZI PU'!E26)</f>
        <v>Dual Tex.</v>
      </c>
      <c r="C20" s="327">
        <f>IF('VEZI PU'!S26=0,"",'VEZI PU'!S26)</f>
        <v>2</v>
      </c>
      <c r="D20" s="328" t="str">
        <f>IF(IF('VEZI PU'!U26=0,0,'VEZI PU'!U26)+IF('VEZI PU'!U$42=0,0,'VEZI PU'!U$42)=0,"",IF('VEZI PU'!U26=0,0,'VEZI PU'!U26)+IF('VEZI PU'!U$42=0,0,'VEZI PU'!U$42))</f>
        <v/>
      </c>
      <c r="E20" s="328" t="str">
        <f>IF(IF('VEZI PU'!V26=0,0,'VEZI PU'!V26)+IF('VEZI PU'!V$42=0,0,'VEZI PU'!V$42)=0,"",IF('VEZI PU'!V26=0,0,'VEZI PU'!V26)+IF('VEZI PU'!V$42=0,0,'VEZI PU'!V$42))</f>
        <v/>
      </c>
      <c r="F20" s="328" t="str">
        <f>IF(IF('VEZI PU'!W26=0,0,'VEZI PU'!W26)+IF('VEZI PU'!W$42=0,0,'VEZI PU'!W$42)=0,"",IF('VEZI PU'!W26=0,0,'VEZI PU'!W26)+IF('VEZI PU'!W$42=0,0,'VEZI PU'!W$42))</f>
        <v/>
      </c>
      <c r="G20" s="328" t="str">
        <f>IF(IF('VEZI PU'!X26=0,0,'VEZI PU'!X26)+IF('VEZI PU'!X$42=0,0,'VEZI PU'!X$42)=0,"",IF('VEZI PU'!X26=0,0,'VEZI PU'!X26)+IF('VEZI PU'!X$42=0,0,'VEZI PU'!X$42))</f>
        <v/>
      </c>
      <c r="H20" s="328" t="str">
        <f>IF(IF('VEZI PU'!Y26=0,0,'VEZI PU'!Y26)+IF('VEZI PU'!Y$42=0,0,'VEZI PU'!Y$42)=0,"",IF('VEZI PU'!Y26=0,0,'VEZI PU'!Y26)+IF('VEZI PU'!Y$42=0,0,'VEZI PU'!Y$42))</f>
        <v/>
      </c>
      <c r="I20" s="328" t="str">
        <f>IF(IF('VEZI PU'!Z26=0,0,'VEZI PU'!Z26)+IF('VEZI PU'!Z$42=0,0,'VEZI PU'!Z$42)=0,"",IF('VEZI PU'!Z26=0,0,'VEZI PU'!Z26)+IF('VEZI PU'!Z$42=0,0,'VEZI PU'!Z$42))</f>
        <v/>
      </c>
      <c r="J20" s="328" t="str">
        <f>IF(IF('VEZI PU'!AA26=0,0,'VEZI PU'!AA26)+IF('VEZI PU'!AA$42=0,0,'VEZI PU'!AA$42)=0,"",IF('VEZI PU'!AA26=0,0,'VEZI PU'!AA26)+IF('VEZI PU'!AA$42=0,0,'VEZI PU'!AA$42))</f>
        <v/>
      </c>
      <c r="K20" s="328" t="str">
        <f>IF(IF('VEZI PU'!AB26=0,0,'VEZI PU'!AB26)+IF('VEZI PU'!AB$42=0,0,'VEZI PU'!AB$42)=0,"",IF('VEZI PU'!AB26=0,0,'VEZI PU'!AB26)+IF('VEZI PU'!AB$42=0,0,'VEZI PU'!AB$42))</f>
        <v/>
      </c>
      <c r="L20" s="329">
        <f t="shared" si="3"/>
        <v>0</v>
      </c>
      <c r="M20" s="329">
        <f>L20*'VEZI PU'!S26</f>
        <v>0</v>
      </c>
      <c r="N20" s="329">
        <f>L20*'VEZI PU'!P26</f>
        <v>0</v>
      </c>
    </row>
    <row r="21" ht="22.5" customHeight="1">
      <c r="A21" s="326" t="str">
        <f>'VEZI PU'!D27</f>
        <v>V-L33-PU-DT</v>
      </c>
      <c r="B21" s="238" t="str">
        <f>IF('VEZI PU'!E27=0,"",'VEZI PU'!E27)</f>
        <v>Dual Tex.</v>
      </c>
      <c r="C21" s="327">
        <f>IF('VEZI PU'!S27=0,"",'VEZI PU'!S27)</f>
        <v>2</v>
      </c>
      <c r="D21" s="328" t="str">
        <f>IF(IF('VEZI PU'!U27=0,0,'VEZI PU'!U27)+IF('VEZI PU'!U$42=0,0,'VEZI PU'!U$42)=0,"",IF('VEZI PU'!U27=0,0,'VEZI PU'!U27)+IF('VEZI PU'!U$42=0,0,'VEZI PU'!U$42))</f>
        <v/>
      </c>
      <c r="E21" s="328" t="str">
        <f>IF(IF('VEZI PU'!V27=0,0,'VEZI PU'!V27)+IF('VEZI PU'!V$42=0,0,'VEZI PU'!V$42)=0,"",IF('VEZI PU'!V27=0,0,'VEZI PU'!V27)+IF('VEZI PU'!V$42=0,0,'VEZI PU'!V$42))</f>
        <v/>
      </c>
      <c r="F21" s="328" t="str">
        <f>IF(IF('VEZI PU'!W27=0,0,'VEZI PU'!W27)+IF('VEZI PU'!W$42=0,0,'VEZI PU'!W$42)=0,"",IF('VEZI PU'!W27=0,0,'VEZI PU'!W27)+IF('VEZI PU'!W$42=0,0,'VEZI PU'!W$42))</f>
        <v/>
      </c>
      <c r="G21" s="328" t="str">
        <f>IF(IF('VEZI PU'!X27=0,0,'VEZI PU'!X27)+IF('VEZI PU'!X$42=0,0,'VEZI PU'!X$42)=0,"",IF('VEZI PU'!X27=0,0,'VEZI PU'!X27)+IF('VEZI PU'!X$42=0,0,'VEZI PU'!X$42))</f>
        <v/>
      </c>
      <c r="H21" s="328" t="str">
        <f>IF(IF('VEZI PU'!Y27=0,0,'VEZI PU'!Y27)+IF('VEZI PU'!Y$42=0,0,'VEZI PU'!Y$42)=0,"",IF('VEZI PU'!Y27=0,0,'VEZI PU'!Y27)+IF('VEZI PU'!Y$42=0,0,'VEZI PU'!Y$42))</f>
        <v/>
      </c>
      <c r="I21" s="328" t="str">
        <f>IF(IF('VEZI PU'!Z27=0,0,'VEZI PU'!Z27)+IF('VEZI PU'!Z$42=0,0,'VEZI PU'!Z$42)=0,"",IF('VEZI PU'!Z27=0,0,'VEZI PU'!Z27)+IF('VEZI PU'!Z$42=0,0,'VEZI PU'!Z$42))</f>
        <v/>
      </c>
      <c r="J21" s="328" t="str">
        <f>IF(IF('VEZI PU'!AA27=0,0,'VEZI PU'!AA27)+IF('VEZI PU'!AA$42=0,0,'VEZI PU'!AA$42)=0,"",IF('VEZI PU'!AA27=0,0,'VEZI PU'!AA27)+IF('VEZI PU'!AA$42=0,0,'VEZI PU'!AA$42))</f>
        <v/>
      </c>
      <c r="K21" s="328" t="str">
        <f>IF(IF('VEZI PU'!AB27=0,0,'VEZI PU'!AB27)+IF('VEZI PU'!AB$42=0,0,'VEZI PU'!AB$42)=0,"",IF('VEZI PU'!AB27=0,0,'VEZI PU'!AB27)+IF('VEZI PU'!AB$42=0,0,'VEZI PU'!AB$42))</f>
        <v/>
      </c>
      <c r="L21" s="329">
        <f t="shared" si="3"/>
        <v>0</v>
      </c>
      <c r="M21" s="329">
        <f>L21*'VEZI PU'!S27</f>
        <v>0</v>
      </c>
      <c r="N21" s="329">
        <f>L21*'VEZI PU'!P27</f>
        <v>0</v>
      </c>
    </row>
    <row r="22" ht="22.5" customHeight="1">
      <c r="A22" s="326" t="str">
        <f>'VEZI PU'!D28</f>
        <v>V-L34-PU-DT</v>
      </c>
      <c r="B22" s="238" t="str">
        <f>IF('VEZI PU'!E28=0,"",'VEZI PU'!E28)</f>
        <v>Dual Tex.</v>
      </c>
      <c r="C22" s="327">
        <f>IF('VEZI PU'!S28=0,"",'VEZI PU'!S28)</f>
        <v>2</v>
      </c>
      <c r="D22" s="328" t="str">
        <f>IF(IF('VEZI PU'!U28=0,0,'VEZI PU'!U28)+IF('VEZI PU'!U$42=0,0,'VEZI PU'!U$42)=0,"",IF('VEZI PU'!U28=0,0,'VEZI PU'!U28)+IF('VEZI PU'!U$42=0,0,'VEZI PU'!U$42))</f>
        <v/>
      </c>
      <c r="E22" s="328" t="str">
        <f>IF(IF('VEZI PU'!V28=0,0,'VEZI PU'!V28)+IF('VEZI PU'!V$42=0,0,'VEZI PU'!V$42)=0,"",IF('VEZI PU'!V28=0,0,'VEZI PU'!V28)+IF('VEZI PU'!V$42=0,0,'VEZI PU'!V$42))</f>
        <v/>
      </c>
      <c r="F22" s="328" t="str">
        <f>IF(IF('VEZI PU'!W28=0,0,'VEZI PU'!W28)+IF('VEZI PU'!W$42=0,0,'VEZI PU'!W$42)=0,"",IF('VEZI PU'!W28=0,0,'VEZI PU'!W28)+IF('VEZI PU'!W$42=0,0,'VEZI PU'!W$42))</f>
        <v/>
      </c>
      <c r="G22" s="328" t="str">
        <f>IF(IF('VEZI PU'!X28=0,0,'VEZI PU'!X28)+IF('VEZI PU'!X$42=0,0,'VEZI PU'!X$42)=0,"",IF('VEZI PU'!X28=0,0,'VEZI PU'!X28)+IF('VEZI PU'!X$42=0,0,'VEZI PU'!X$42))</f>
        <v/>
      </c>
      <c r="H22" s="328" t="str">
        <f>IF(IF('VEZI PU'!Y28=0,0,'VEZI PU'!Y28)+IF('VEZI PU'!Y$42=0,0,'VEZI PU'!Y$42)=0,"",IF('VEZI PU'!Y28=0,0,'VEZI PU'!Y28)+IF('VEZI PU'!Y$42=0,0,'VEZI PU'!Y$42))</f>
        <v/>
      </c>
      <c r="I22" s="328" t="str">
        <f>IF(IF('VEZI PU'!Z28=0,0,'VEZI PU'!Z28)+IF('VEZI PU'!Z$42=0,0,'VEZI PU'!Z$42)=0,"",IF('VEZI PU'!Z28=0,0,'VEZI PU'!Z28)+IF('VEZI PU'!Z$42=0,0,'VEZI PU'!Z$42))</f>
        <v/>
      </c>
      <c r="J22" s="328" t="str">
        <f>IF(IF('VEZI PU'!AA28=0,0,'VEZI PU'!AA28)+IF('VEZI PU'!AA$42=0,0,'VEZI PU'!AA$42)=0,"",IF('VEZI PU'!AA28=0,0,'VEZI PU'!AA28)+IF('VEZI PU'!AA$42=0,0,'VEZI PU'!AA$42))</f>
        <v/>
      </c>
      <c r="K22" s="328" t="str">
        <f>IF(IF('VEZI PU'!AB28=0,0,'VEZI PU'!AB28)+IF('VEZI PU'!AB$42=0,0,'VEZI PU'!AB$42)=0,"",IF('VEZI PU'!AB28=0,0,'VEZI PU'!AB28)+IF('VEZI PU'!AB$42=0,0,'VEZI PU'!AB$42))</f>
        <v/>
      </c>
      <c r="L22" s="329">
        <f t="shared" si="3"/>
        <v>0</v>
      </c>
      <c r="M22" s="329">
        <f>L22*'VEZI PU'!S28</f>
        <v>0</v>
      </c>
      <c r="N22" s="329">
        <f>L22*'VEZI PU'!P28</f>
        <v>0</v>
      </c>
    </row>
    <row r="23" ht="22.5" customHeight="1">
      <c r="A23" s="326" t="str">
        <f>'VEZI PU'!D29</f>
        <v>V-L36-PU-DT</v>
      </c>
      <c r="B23" s="238" t="str">
        <f>IF('VEZI PU'!E29=0,"",'VEZI PU'!E29)</f>
        <v>Dual Tex.</v>
      </c>
      <c r="C23" s="327">
        <f>IF('VEZI PU'!S29=0,"",'VEZI PU'!S29)</f>
        <v>1</v>
      </c>
      <c r="D23" s="328" t="str">
        <f>IF(IF('VEZI PU'!U29=0,0,'VEZI PU'!U29)+IF('VEZI PU'!U$42=0,0,'VEZI PU'!U$42)=0,"",IF('VEZI PU'!U29=0,0,'VEZI PU'!U29)+IF('VEZI PU'!U$42=0,0,'VEZI PU'!U$42))</f>
        <v/>
      </c>
      <c r="E23" s="328" t="str">
        <f>IF(IF('VEZI PU'!V29=0,0,'VEZI PU'!V29)+IF('VEZI PU'!V$42=0,0,'VEZI PU'!V$42)=0,"",IF('VEZI PU'!V29=0,0,'VEZI PU'!V29)+IF('VEZI PU'!V$42=0,0,'VEZI PU'!V$42))</f>
        <v/>
      </c>
      <c r="F23" s="328" t="str">
        <f>IF(IF('VEZI PU'!W29=0,0,'VEZI PU'!W29)+IF('VEZI PU'!W$42=0,0,'VEZI PU'!W$42)=0,"",IF('VEZI PU'!W29=0,0,'VEZI PU'!W29)+IF('VEZI PU'!W$42=0,0,'VEZI PU'!W$42))</f>
        <v/>
      </c>
      <c r="G23" s="328" t="str">
        <f>IF(IF('VEZI PU'!X29=0,0,'VEZI PU'!X29)+IF('VEZI PU'!X$42=0,0,'VEZI PU'!X$42)=0,"",IF('VEZI PU'!X29=0,0,'VEZI PU'!X29)+IF('VEZI PU'!X$42=0,0,'VEZI PU'!X$42))</f>
        <v/>
      </c>
      <c r="H23" s="328" t="str">
        <f>IF(IF('VEZI PU'!Y29=0,0,'VEZI PU'!Y29)+IF('VEZI PU'!Y$42=0,0,'VEZI PU'!Y$42)=0,"",IF('VEZI PU'!Y29=0,0,'VEZI PU'!Y29)+IF('VEZI PU'!Y$42=0,0,'VEZI PU'!Y$42))</f>
        <v/>
      </c>
      <c r="I23" s="328" t="str">
        <f>IF(IF('VEZI PU'!Z29=0,0,'VEZI PU'!Z29)+IF('VEZI PU'!Z$42=0,0,'VEZI PU'!Z$42)=0,"",IF('VEZI PU'!Z29=0,0,'VEZI PU'!Z29)+IF('VEZI PU'!Z$42=0,0,'VEZI PU'!Z$42))</f>
        <v/>
      </c>
      <c r="J23" s="328" t="str">
        <f>IF(IF('VEZI PU'!AA29=0,0,'VEZI PU'!AA29)+IF('VEZI PU'!AA$42=0,0,'VEZI PU'!AA$42)=0,"",IF('VEZI PU'!AA29=0,0,'VEZI PU'!AA29)+IF('VEZI PU'!AA$42=0,0,'VEZI PU'!AA$42))</f>
        <v/>
      </c>
      <c r="K23" s="328" t="str">
        <f>IF(IF('VEZI PU'!AB29=0,0,'VEZI PU'!AB29)+IF('VEZI PU'!AB$42=0,0,'VEZI PU'!AB$42)=0,"",IF('VEZI PU'!AB29=0,0,'VEZI PU'!AB29)+IF('VEZI PU'!AB$42=0,0,'VEZI PU'!AB$42))</f>
        <v/>
      </c>
      <c r="L23" s="329">
        <f t="shared" si="3"/>
        <v>0</v>
      </c>
      <c r="M23" s="329">
        <f>L23*'VEZI PU'!S29</f>
        <v>0</v>
      </c>
      <c r="N23" s="329">
        <f>L23*'VEZI PU'!P29</f>
        <v>0</v>
      </c>
    </row>
    <row r="24" ht="22.5" customHeight="1">
      <c r="A24" s="326" t="str">
        <f>'VEZI PU'!D30</f>
        <v>V-L37-PU-DT</v>
      </c>
      <c r="B24" s="238" t="str">
        <f>IF('VEZI PU'!E30=0,"",'VEZI PU'!E30)</f>
        <v>Dual Tex.</v>
      </c>
      <c r="C24" s="327">
        <f>IF('VEZI PU'!S30=0,"",'VEZI PU'!S30)</f>
        <v>1</v>
      </c>
      <c r="D24" s="328" t="str">
        <f>IF(IF('VEZI PU'!U30=0,0,'VEZI PU'!U30)+IF('VEZI PU'!U$42=0,0,'VEZI PU'!U$42)=0,"",IF('VEZI PU'!U30=0,0,'VEZI PU'!U30)+IF('VEZI PU'!U$42=0,0,'VEZI PU'!U$42))</f>
        <v/>
      </c>
      <c r="E24" s="328" t="str">
        <f>IF(IF('VEZI PU'!V30=0,0,'VEZI PU'!V30)+IF('VEZI PU'!V$42=0,0,'VEZI PU'!V$42)=0,"",IF('VEZI PU'!V30=0,0,'VEZI PU'!V30)+IF('VEZI PU'!V$42=0,0,'VEZI PU'!V$42))</f>
        <v/>
      </c>
      <c r="F24" s="328" t="str">
        <f>IF(IF('VEZI PU'!W30=0,0,'VEZI PU'!W30)+IF('VEZI PU'!W$42=0,0,'VEZI PU'!W$42)=0,"",IF('VEZI PU'!W30=0,0,'VEZI PU'!W30)+IF('VEZI PU'!W$42=0,0,'VEZI PU'!W$42))</f>
        <v/>
      </c>
      <c r="G24" s="328" t="str">
        <f>IF(IF('VEZI PU'!X30=0,0,'VEZI PU'!X30)+IF('VEZI PU'!X$42=0,0,'VEZI PU'!X$42)=0,"",IF('VEZI PU'!X30=0,0,'VEZI PU'!X30)+IF('VEZI PU'!X$42=0,0,'VEZI PU'!X$42))</f>
        <v/>
      </c>
      <c r="H24" s="328" t="str">
        <f>IF(IF('VEZI PU'!Y30=0,0,'VEZI PU'!Y30)+IF('VEZI PU'!Y$42=0,0,'VEZI PU'!Y$42)=0,"",IF('VEZI PU'!Y30=0,0,'VEZI PU'!Y30)+IF('VEZI PU'!Y$42=0,0,'VEZI PU'!Y$42))</f>
        <v/>
      </c>
      <c r="I24" s="328" t="str">
        <f>IF(IF('VEZI PU'!Z30=0,0,'VEZI PU'!Z30)+IF('VEZI PU'!Z$42=0,0,'VEZI PU'!Z$42)=0,"",IF('VEZI PU'!Z30=0,0,'VEZI PU'!Z30)+IF('VEZI PU'!Z$42=0,0,'VEZI PU'!Z$42))</f>
        <v/>
      </c>
      <c r="J24" s="328" t="str">
        <f>IF(IF('VEZI PU'!AA30=0,0,'VEZI PU'!AA30)+IF('VEZI PU'!AA$42=0,0,'VEZI PU'!AA$42)=0,"",IF('VEZI PU'!AA30=0,0,'VEZI PU'!AA30)+IF('VEZI PU'!AA$42=0,0,'VEZI PU'!AA$42))</f>
        <v/>
      </c>
      <c r="K24" s="328" t="str">
        <f>IF(IF('VEZI PU'!AB30=0,0,'VEZI PU'!AB30)+IF('VEZI PU'!AB$42=0,0,'VEZI PU'!AB$42)=0,"",IF('VEZI PU'!AB30=0,0,'VEZI PU'!AB30)+IF('VEZI PU'!AB$42=0,0,'VEZI PU'!AB$42))</f>
        <v/>
      </c>
      <c r="L24" s="329">
        <f t="shared" si="3"/>
        <v>0</v>
      </c>
      <c r="M24" s="329">
        <f>L24*'VEZI PU'!S30</f>
        <v>0</v>
      </c>
      <c r="N24" s="329">
        <f>L24*'VEZI PU'!P30</f>
        <v>0</v>
      </c>
    </row>
    <row r="25" ht="22.5" customHeight="1">
      <c r="A25" s="326" t="str">
        <f>'VEZI PU'!D31</f>
        <v>V-L39-PU-DT</v>
      </c>
      <c r="B25" s="238" t="str">
        <f>IF('VEZI PU'!E31=0,"",'VEZI PU'!E31)</f>
        <v>Dual Tex.</v>
      </c>
      <c r="C25" s="327">
        <f>IF('VEZI PU'!S31=0,"",'VEZI PU'!S31)</f>
        <v>1</v>
      </c>
      <c r="D25" s="328" t="str">
        <f>IF(IF('VEZI PU'!U31=0,0,'VEZI PU'!U31)+IF('VEZI PU'!U$42=0,0,'VEZI PU'!U$42)=0,"",IF('VEZI PU'!U31=0,0,'VEZI PU'!U31)+IF('VEZI PU'!U$42=0,0,'VEZI PU'!U$42))</f>
        <v/>
      </c>
      <c r="E25" s="328" t="str">
        <f>IF(IF('VEZI PU'!V31=0,0,'VEZI PU'!V31)+IF('VEZI PU'!V$42=0,0,'VEZI PU'!V$42)=0,"",IF('VEZI PU'!V31=0,0,'VEZI PU'!V31)+IF('VEZI PU'!V$42=0,0,'VEZI PU'!V$42))</f>
        <v/>
      </c>
      <c r="F25" s="328" t="str">
        <f>IF(IF('VEZI PU'!W31=0,0,'VEZI PU'!W31)+IF('VEZI PU'!W$42=0,0,'VEZI PU'!W$42)=0,"",IF('VEZI PU'!W31=0,0,'VEZI PU'!W31)+IF('VEZI PU'!W$42=0,0,'VEZI PU'!W$42))</f>
        <v/>
      </c>
      <c r="G25" s="328" t="str">
        <f>IF(IF('VEZI PU'!X31=0,0,'VEZI PU'!X31)+IF('VEZI PU'!X$42=0,0,'VEZI PU'!X$42)=0,"",IF('VEZI PU'!X31=0,0,'VEZI PU'!X31)+IF('VEZI PU'!X$42=0,0,'VEZI PU'!X$42))</f>
        <v/>
      </c>
      <c r="H25" s="328" t="str">
        <f>IF(IF('VEZI PU'!Y31=0,0,'VEZI PU'!Y31)+IF('VEZI PU'!Y$42=0,0,'VEZI PU'!Y$42)=0,"",IF('VEZI PU'!Y31=0,0,'VEZI PU'!Y31)+IF('VEZI PU'!Y$42=0,0,'VEZI PU'!Y$42))</f>
        <v/>
      </c>
      <c r="I25" s="328" t="str">
        <f>IF(IF('VEZI PU'!Z31=0,0,'VEZI PU'!Z31)+IF('VEZI PU'!Z$42=0,0,'VEZI PU'!Z$42)=0,"",IF('VEZI PU'!Z31=0,0,'VEZI PU'!Z31)+IF('VEZI PU'!Z$42=0,0,'VEZI PU'!Z$42))</f>
        <v/>
      </c>
      <c r="J25" s="328" t="str">
        <f>IF(IF('VEZI PU'!AA31=0,0,'VEZI PU'!AA31)+IF('VEZI PU'!AA$42=0,0,'VEZI PU'!AA$42)=0,"",IF('VEZI PU'!AA31=0,0,'VEZI PU'!AA31)+IF('VEZI PU'!AA$42=0,0,'VEZI PU'!AA$42))</f>
        <v/>
      </c>
      <c r="K25" s="328" t="str">
        <f>IF(IF('VEZI PU'!AB31=0,0,'VEZI PU'!AB31)+IF('VEZI PU'!AB$42=0,0,'VEZI PU'!AB$42)=0,"",IF('VEZI PU'!AB31=0,0,'VEZI PU'!AB31)+IF('VEZI PU'!AB$42=0,0,'VEZI PU'!AB$42))</f>
        <v/>
      </c>
      <c r="L25" s="329">
        <f t="shared" si="3"/>
        <v>0</v>
      </c>
      <c r="M25" s="329">
        <f>L25*'VEZI PU'!S31</f>
        <v>0</v>
      </c>
      <c r="N25" s="329">
        <f>L25*'VEZI PU'!P31</f>
        <v>0</v>
      </c>
    </row>
    <row r="26" ht="22.5" customHeight="1">
      <c r="A26" s="326" t="str">
        <f>'VEZI PU'!D32</f>
        <v>V-L41-PU-DT</v>
      </c>
      <c r="B26" s="238" t="str">
        <f>IF('VEZI PU'!E32=0,"",'VEZI PU'!E32)</f>
        <v>Dual Tex.</v>
      </c>
      <c r="C26" s="327">
        <f>IF('VEZI PU'!S32=0,"",'VEZI PU'!S32)</f>
        <v>2</v>
      </c>
      <c r="D26" s="328" t="str">
        <f>IF(IF('VEZI PU'!U32=0,0,'VEZI PU'!U32)+IF('VEZI PU'!U$42=0,0,'VEZI PU'!U$42)=0,"",IF('VEZI PU'!U32=0,0,'VEZI PU'!U32)+IF('VEZI PU'!U$42=0,0,'VEZI PU'!U$42))</f>
        <v/>
      </c>
      <c r="E26" s="328" t="str">
        <f>IF(IF('VEZI PU'!V32=0,0,'VEZI PU'!V32)+IF('VEZI PU'!V$42=0,0,'VEZI PU'!V$42)=0,"",IF('VEZI PU'!V32=0,0,'VEZI PU'!V32)+IF('VEZI PU'!V$42=0,0,'VEZI PU'!V$42))</f>
        <v/>
      </c>
      <c r="F26" s="328" t="str">
        <f>IF(IF('VEZI PU'!W32=0,0,'VEZI PU'!W32)+IF('VEZI PU'!W$42=0,0,'VEZI PU'!W$42)=0,"",IF('VEZI PU'!W32=0,0,'VEZI PU'!W32)+IF('VEZI PU'!W$42=0,0,'VEZI PU'!W$42))</f>
        <v/>
      </c>
      <c r="G26" s="328" t="str">
        <f>IF(IF('VEZI PU'!X32=0,0,'VEZI PU'!X32)+IF('VEZI PU'!X$42=0,0,'VEZI PU'!X$42)=0,"",IF('VEZI PU'!X32=0,0,'VEZI PU'!X32)+IF('VEZI PU'!X$42=0,0,'VEZI PU'!X$42))</f>
        <v/>
      </c>
      <c r="H26" s="328" t="str">
        <f>IF(IF('VEZI PU'!Y32=0,0,'VEZI PU'!Y32)+IF('VEZI PU'!Y$42=0,0,'VEZI PU'!Y$42)=0,"",IF('VEZI PU'!Y32=0,0,'VEZI PU'!Y32)+IF('VEZI PU'!Y$42=0,0,'VEZI PU'!Y$42))</f>
        <v/>
      </c>
      <c r="I26" s="328" t="str">
        <f>IF(IF('VEZI PU'!Z32=0,0,'VEZI PU'!Z32)+IF('VEZI PU'!Z$42=0,0,'VEZI PU'!Z$42)=0,"",IF('VEZI PU'!Z32=0,0,'VEZI PU'!Z32)+IF('VEZI PU'!Z$42=0,0,'VEZI PU'!Z$42))</f>
        <v/>
      </c>
      <c r="J26" s="328" t="str">
        <f>IF(IF('VEZI PU'!AA32=0,0,'VEZI PU'!AA32)+IF('VEZI PU'!AA$42=0,0,'VEZI PU'!AA$42)=0,"",IF('VEZI PU'!AA32=0,0,'VEZI PU'!AA32)+IF('VEZI PU'!AA$42=0,0,'VEZI PU'!AA$42))</f>
        <v/>
      </c>
      <c r="K26" s="328" t="str">
        <f>IF(IF('VEZI PU'!AB32=0,0,'VEZI PU'!AB32)+IF('VEZI PU'!AB$42=0,0,'VEZI PU'!AB$42)=0,"",IF('VEZI PU'!AB32=0,0,'VEZI PU'!AB32)+IF('VEZI PU'!AB$42=0,0,'VEZI PU'!AB$42))</f>
        <v/>
      </c>
      <c r="L26" s="329">
        <f t="shared" si="3"/>
        <v>0</v>
      </c>
      <c r="M26" s="329">
        <f>L26*'VEZI PU'!S32</f>
        <v>0</v>
      </c>
      <c r="N26" s="329">
        <f>L26*'VEZI PU'!P32</f>
        <v>0</v>
      </c>
    </row>
    <row r="27" ht="22.5" customHeight="1">
      <c r="A27" s="326" t="str">
        <f>'VEZI PU'!D33</f>
        <v>V-L42-PU-DT</v>
      </c>
      <c r="B27" s="238" t="str">
        <f>IF('VEZI PU'!E33=0,"",'VEZI PU'!E33)</f>
        <v>Dual Tex.</v>
      </c>
      <c r="C27" s="327">
        <f>IF('VEZI PU'!S33=0,"",'VEZI PU'!S33)</f>
        <v>1</v>
      </c>
      <c r="D27" s="328" t="str">
        <f>IF(IF('VEZI PU'!U33=0,0,'VEZI PU'!U33)+IF('VEZI PU'!U$42=0,0,'VEZI PU'!U$42)=0,"",IF('VEZI PU'!U33=0,0,'VEZI PU'!U33)+IF('VEZI PU'!U$42=0,0,'VEZI PU'!U$42))</f>
        <v/>
      </c>
      <c r="E27" s="328" t="str">
        <f>IF(IF('VEZI PU'!V33=0,0,'VEZI PU'!V33)+IF('VEZI PU'!V$42=0,0,'VEZI PU'!V$42)=0,"",IF('VEZI PU'!V33=0,0,'VEZI PU'!V33)+IF('VEZI PU'!V$42=0,0,'VEZI PU'!V$42))</f>
        <v/>
      </c>
      <c r="F27" s="328" t="str">
        <f>IF(IF('VEZI PU'!W33=0,0,'VEZI PU'!W33)+IF('VEZI PU'!W$42=0,0,'VEZI PU'!W$42)=0,"",IF('VEZI PU'!W33=0,0,'VEZI PU'!W33)+IF('VEZI PU'!W$42=0,0,'VEZI PU'!W$42))</f>
        <v/>
      </c>
      <c r="G27" s="328" t="str">
        <f>IF(IF('VEZI PU'!X33=0,0,'VEZI PU'!X33)+IF('VEZI PU'!X$42=0,0,'VEZI PU'!X$42)=0,"",IF('VEZI PU'!X33=0,0,'VEZI PU'!X33)+IF('VEZI PU'!X$42=0,0,'VEZI PU'!X$42))</f>
        <v/>
      </c>
      <c r="H27" s="328" t="str">
        <f>IF(IF('VEZI PU'!Y33=0,0,'VEZI PU'!Y33)+IF('VEZI PU'!Y$42=0,0,'VEZI PU'!Y$42)=0,"",IF('VEZI PU'!Y33=0,0,'VEZI PU'!Y33)+IF('VEZI PU'!Y$42=0,0,'VEZI PU'!Y$42))</f>
        <v/>
      </c>
      <c r="I27" s="328" t="str">
        <f>IF(IF('VEZI PU'!Z33=0,0,'VEZI PU'!Z33)+IF('VEZI PU'!Z$42=0,0,'VEZI PU'!Z$42)=0,"",IF('VEZI PU'!Z33=0,0,'VEZI PU'!Z33)+IF('VEZI PU'!Z$42=0,0,'VEZI PU'!Z$42))</f>
        <v/>
      </c>
      <c r="J27" s="328" t="str">
        <f>IF(IF('VEZI PU'!AA33=0,0,'VEZI PU'!AA33)+IF('VEZI PU'!AA$42=0,0,'VEZI PU'!AA$42)=0,"",IF('VEZI PU'!AA33=0,0,'VEZI PU'!AA33)+IF('VEZI PU'!AA$42=0,0,'VEZI PU'!AA$42))</f>
        <v/>
      </c>
      <c r="K27" s="328" t="str">
        <f>IF(IF('VEZI PU'!AB33=0,0,'VEZI PU'!AB33)+IF('VEZI PU'!AB$42=0,0,'VEZI PU'!AB$42)=0,"",IF('VEZI PU'!AB33=0,0,'VEZI PU'!AB33)+IF('VEZI PU'!AB$42=0,0,'VEZI PU'!AB$42))</f>
        <v/>
      </c>
      <c r="L27" s="329">
        <f t="shared" si="3"/>
        <v>0</v>
      </c>
      <c r="M27" s="329">
        <f>L27*'VEZI PU'!S33</f>
        <v>0</v>
      </c>
      <c r="N27" s="329">
        <f>L27*'VEZI PU'!P33</f>
        <v>0</v>
      </c>
    </row>
    <row r="28" ht="22.5" customHeight="1">
      <c r="A28" s="326" t="str">
        <f>'VEZI PU'!D34</f>
        <v>V-L44-PU-DT</v>
      </c>
      <c r="B28" s="238" t="str">
        <f>IF('VEZI PU'!E34=0,"",'VEZI PU'!E34)</f>
        <v>Dual Tex.</v>
      </c>
      <c r="C28" s="327">
        <f>IF('VEZI PU'!S34=0,"",'VEZI PU'!S34)</f>
        <v>1</v>
      </c>
      <c r="D28" s="328" t="str">
        <f>IF(IF('VEZI PU'!U34=0,0,'VEZI PU'!U34)+IF('VEZI PU'!U$42=0,0,'VEZI PU'!U$42)=0,"",IF('VEZI PU'!U34=0,0,'VEZI PU'!U34)+IF('VEZI PU'!U$42=0,0,'VEZI PU'!U$42))</f>
        <v/>
      </c>
      <c r="E28" s="328" t="str">
        <f>IF(IF('VEZI PU'!V34=0,0,'VEZI PU'!V34)+IF('VEZI PU'!V$42=0,0,'VEZI PU'!V$42)=0,"",IF('VEZI PU'!V34=0,0,'VEZI PU'!V34)+IF('VEZI PU'!V$42=0,0,'VEZI PU'!V$42))</f>
        <v/>
      </c>
      <c r="F28" s="328" t="str">
        <f>IF(IF('VEZI PU'!W34=0,0,'VEZI PU'!W34)+IF('VEZI PU'!W$42=0,0,'VEZI PU'!W$42)=0,"",IF('VEZI PU'!W34=0,0,'VEZI PU'!W34)+IF('VEZI PU'!W$42=0,0,'VEZI PU'!W$42))</f>
        <v/>
      </c>
      <c r="G28" s="328" t="str">
        <f>IF(IF('VEZI PU'!X34=0,0,'VEZI PU'!X34)+IF('VEZI PU'!X$42=0,0,'VEZI PU'!X$42)=0,"",IF('VEZI PU'!X34=0,0,'VEZI PU'!X34)+IF('VEZI PU'!X$42=0,0,'VEZI PU'!X$42))</f>
        <v/>
      </c>
      <c r="H28" s="328" t="str">
        <f>IF(IF('VEZI PU'!Y34=0,0,'VEZI PU'!Y34)+IF('VEZI PU'!Y$42=0,0,'VEZI PU'!Y$42)=0,"",IF('VEZI PU'!Y34=0,0,'VEZI PU'!Y34)+IF('VEZI PU'!Y$42=0,0,'VEZI PU'!Y$42))</f>
        <v/>
      </c>
      <c r="I28" s="328" t="str">
        <f>IF(IF('VEZI PU'!Z34=0,0,'VEZI PU'!Z34)+IF('VEZI PU'!Z$42=0,0,'VEZI PU'!Z$42)=0,"",IF('VEZI PU'!Z34=0,0,'VEZI PU'!Z34)+IF('VEZI PU'!Z$42=0,0,'VEZI PU'!Z$42))</f>
        <v/>
      </c>
      <c r="J28" s="328" t="str">
        <f>IF(IF('VEZI PU'!AA34=0,0,'VEZI PU'!AA34)+IF('VEZI PU'!AA$42=0,0,'VEZI PU'!AA$42)=0,"",IF('VEZI PU'!AA34=0,0,'VEZI PU'!AA34)+IF('VEZI PU'!AA$42=0,0,'VEZI PU'!AA$42))</f>
        <v/>
      </c>
      <c r="K28" s="328" t="str">
        <f>IF(IF('VEZI PU'!AB34=0,0,'VEZI PU'!AB34)+IF('VEZI PU'!AB$42=0,0,'VEZI PU'!AB$42)=0,"",IF('VEZI PU'!AB34=0,0,'VEZI PU'!AB34)+IF('VEZI PU'!AB$42=0,0,'VEZI PU'!AB$42))</f>
        <v/>
      </c>
      <c r="L28" s="329">
        <f t="shared" si="3"/>
        <v>0</v>
      </c>
      <c r="M28" s="329">
        <f>L28*'VEZI PU'!S34</f>
        <v>0</v>
      </c>
      <c r="N28" s="329">
        <f>L28*'VEZI PU'!P34</f>
        <v>0</v>
      </c>
    </row>
    <row r="29" ht="22.5" customHeight="1">
      <c r="A29" s="326" t="str">
        <f>'VEZI PU'!D35</f>
        <v>V-L47-PU-DT</v>
      </c>
      <c r="B29" s="238" t="str">
        <f>IF('VEZI PU'!E35=0,"",'VEZI PU'!E35)</f>
        <v>Dual Tex.</v>
      </c>
      <c r="C29" s="327">
        <f>IF('VEZI PU'!S35=0,"",'VEZI PU'!S35)</f>
        <v>1</v>
      </c>
      <c r="D29" s="328" t="str">
        <f>IF(IF('VEZI PU'!U35=0,0,'VEZI PU'!U35)+IF('VEZI PU'!U$42=0,0,'VEZI PU'!U$42)=0,"",IF('VEZI PU'!U35=0,0,'VEZI PU'!U35)+IF('VEZI PU'!U$42=0,0,'VEZI PU'!U$42))</f>
        <v/>
      </c>
      <c r="E29" s="328" t="str">
        <f>IF(IF('VEZI PU'!V35=0,0,'VEZI PU'!V35)+IF('VEZI PU'!V$42=0,0,'VEZI PU'!V$42)=0,"",IF('VEZI PU'!V35=0,0,'VEZI PU'!V35)+IF('VEZI PU'!V$42=0,0,'VEZI PU'!V$42))</f>
        <v/>
      </c>
      <c r="F29" s="328" t="str">
        <f>IF(IF('VEZI PU'!W35=0,0,'VEZI PU'!W35)+IF('VEZI PU'!W$42=0,0,'VEZI PU'!W$42)=0,"",IF('VEZI PU'!W35=0,0,'VEZI PU'!W35)+IF('VEZI PU'!W$42=0,0,'VEZI PU'!W$42))</f>
        <v/>
      </c>
      <c r="G29" s="328" t="str">
        <f>IF(IF('VEZI PU'!X35=0,0,'VEZI PU'!X35)+IF('VEZI PU'!X$42=0,0,'VEZI PU'!X$42)=0,"",IF('VEZI PU'!X35=0,0,'VEZI PU'!X35)+IF('VEZI PU'!X$42=0,0,'VEZI PU'!X$42))</f>
        <v/>
      </c>
      <c r="H29" s="328" t="str">
        <f>IF(IF('VEZI PU'!Y35=0,0,'VEZI PU'!Y35)+IF('VEZI PU'!Y$42=0,0,'VEZI PU'!Y$42)=0,"",IF('VEZI PU'!Y35=0,0,'VEZI PU'!Y35)+IF('VEZI PU'!Y$42=0,0,'VEZI PU'!Y$42))</f>
        <v/>
      </c>
      <c r="I29" s="328" t="str">
        <f>IF(IF('VEZI PU'!Z35=0,0,'VEZI PU'!Z35)+IF('VEZI PU'!Z$42=0,0,'VEZI PU'!Z$42)=0,"",IF('VEZI PU'!Z35=0,0,'VEZI PU'!Z35)+IF('VEZI PU'!Z$42=0,0,'VEZI PU'!Z$42))</f>
        <v/>
      </c>
      <c r="J29" s="328" t="str">
        <f>IF(IF('VEZI PU'!AA35=0,0,'VEZI PU'!AA35)+IF('VEZI PU'!AA$42=0,0,'VEZI PU'!AA$42)=0,"",IF('VEZI PU'!AA35=0,0,'VEZI PU'!AA35)+IF('VEZI PU'!AA$42=0,0,'VEZI PU'!AA$42))</f>
        <v/>
      </c>
      <c r="K29" s="328" t="str">
        <f>IF(IF('VEZI PU'!AB35=0,0,'VEZI PU'!AB35)+IF('VEZI PU'!AB$42=0,0,'VEZI PU'!AB$42)=0,"",IF('VEZI PU'!AB35=0,0,'VEZI PU'!AB35)+IF('VEZI PU'!AB$42=0,0,'VEZI PU'!AB$42))</f>
        <v/>
      </c>
      <c r="L29" s="329">
        <f t="shared" si="3"/>
        <v>0</v>
      </c>
      <c r="M29" s="329">
        <f>L29*'VEZI PU'!S35</f>
        <v>0</v>
      </c>
      <c r="N29" s="329">
        <f>L29*'VEZI PU'!P35</f>
        <v>0</v>
      </c>
    </row>
    <row r="30" ht="22.5" customHeight="1">
      <c r="A30" s="326" t="str">
        <f>'VEZI PU'!D36</f>
        <v>V-L53-PU-DT</v>
      </c>
      <c r="B30" s="238" t="str">
        <f>IF('VEZI PU'!E36=0,"",'VEZI PU'!E36)</f>
        <v>Dual Tex.</v>
      </c>
      <c r="C30" s="327">
        <f>IF('VEZI PU'!S36=0,"",'VEZI PU'!S36)</f>
        <v>1</v>
      </c>
      <c r="D30" s="328" t="str">
        <f>IF(IF('VEZI PU'!U36=0,0,'VEZI PU'!U36)+IF('VEZI PU'!U$42=0,0,'VEZI PU'!U$42)=0,"",IF('VEZI PU'!U36=0,0,'VEZI PU'!U36)+IF('VEZI PU'!U$42=0,0,'VEZI PU'!U$42))</f>
        <v/>
      </c>
      <c r="E30" s="328" t="str">
        <f>IF(IF('VEZI PU'!V36=0,0,'VEZI PU'!V36)+IF('VEZI PU'!V$42=0,0,'VEZI PU'!V$42)=0,"",IF('VEZI PU'!V36=0,0,'VEZI PU'!V36)+IF('VEZI PU'!V$42=0,0,'VEZI PU'!V$42))</f>
        <v/>
      </c>
      <c r="F30" s="328" t="str">
        <f>IF(IF('VEZI PU'!W36=0,0,'VEZI PU'!W36)+IF('VEZI PU'!W$42=0,0,'VEZI PU'!W$42)=0,"",IF('VEZI PU'!W36=0,0,'VEZI PU'!W36)+IF('VEZI PU'!W$42=0,0,'VEZI PU'!W$42))</f>
        <v/>
      </c>
      <c r="G30" s="328" t="str">
        <f>IF(IF('VEZI PU'!X36=0,0,'VEZI PU'!X36)+IF('VEZI PU'!X$42=0,0,'VEZI PU'!X$42)=0,"",IF('VEZI PU'!X36=0,0,'VEZI PU'!X36)+IF('VEZI PU'!X$42=0,0,'VEZI PU'!X$42))</f>
        <v/>
      </c>
      <c r="H30" s="328" t="str">
        <f>IF(IF('VEZI PU'!Y36=0,0,'VEZI PU'!Y36)+IF('VEZI PU'!Y$42=0,0,'VEZI PU'!Y$42)=0,"",IF('VEZI PU'!Y36=0,0,'VEZI PU'!Y36)+IF('VEZI PU'!Y$42=0,0,'VEZI PU'!Y$42))</f>
        <v/>
      </c>
      <c r="I30" s="328" t="str">
        <f>IF(IF('VEZI PU'!Z36=0,0,'VEZI PU'!Z36)+IF('VEZI PU'!Z$42=0,0,'VEZI PU'!Z$42)=0,"",IF('VEZI PU'!Z36=0,0,'VEZI PU'!Z36)+IF('VEZI PU'!Z$42=0,0,'VEZI PU'!Z$42))</f>
        <v/>
      </c>
      <c r="J30" s="328" t="str">
        <f>IF(IF('VEZI PU'!AA36=0,0,'VEZI PU'!AA36)+IF('VEZI PU'!AA$42=0,0,'VEZI PU'!AA$42)=0,"",IF('VEZI PU'!AA36=0,0,'VEZI PU'!AA36)+IF('VEZI PU'!AA$42=0,0,'VEZI PU'!AA$42))</f>
        <v/>
      </c>
      <c r="K30" s="328" t="str">
        <f>IF(IF('VEZI PU'!AB36=0,0,'VEZI PU'!AB36)+IF('VEZI PU'!AB$42=0,0,'VEZI PU'!AB$42)=0,"",IF('VEZI PU'!AB36=0,0,'VEZI PU'!AB36)+IF('VEZI PU'!AB$42=0,0,'VEZI PU'!AB$42))</f>
        <v/>
      </c>
      <c r="L30" s="329">
        <f t="shared" si="3"/>
        <v>0</v>
      </c>
      <c r="M30" s="329">
        <f>L30*'VEZI PU'!S36</f>
        <v>0</v>
      </c>
      <c r="N30" s="329">
        <f>L30*'VEZI PU'!P36</f>
        <v>0</v>
      </c>
    </row>
    <row r="31" ht="22.5" customHeight="1">
      <c r="A31" s="326" t="str">
        <f>'VEZI PU'!D37</f>
        <v>V-L54-PU-DT</v>
      </c>
      <c r="B31" s="238" t="str">
        <f>IF('VEZI PU'!E37=0,"",'VEZI PU'!E37)</f>
        <v>Dual Tex.</v>
      </c>
      <c r="C31" s="327">
        <f>IF('VEZI PU'!S37=0,"",'VEZI PU'!S37)</f>
        <v>1</v>
      </c>
      <c r="D31" s="328" t="str">
        <f>IF(IF('VEZI PU'!U37=0,0,'VEZI PU'!U37)+IF('VEZI PU'!U$42=0,0,'VEZI PU'!U$42)=0,"",IF('VEZI PU'!U37=0,0,'VEZI PU'!U37)+IF('VEZI PU'!U$42=0,0,'VEZI PU'!U$42))</f>
        <v/>
      </c>
      <c r="E31" s="328" t="str">
        <f>IF(IF('VEZI PU'!V37=0,0,'VEZI PU'!V37)+IF('VEZI PU'!V$42=0,0,'VEZI PU'!V$42)=0,"",IF('VEZI PU'!V37=0,0,'VEZI PU'!V37)+IF('VEZI PU'!V$42=0,0,'VEZI PU'!V$42))</f>
        <v/>
      </c>
      <c r="F31" s="328" t="str">
        <f>IF(IF('VEZI PU'!W37=0,0,'VEZI PU'!W37)+IF('VEZI PU'!W$42=0,0,'VEZI PU'!W$42)=0,"",IF('VEZI PU'!W37=0,0,'VEZI PU'!W37)+IF('VEZI PU'!W$42=0,0,'VEZI PU'!W$42))</f>
        <v/>
      </c>
      <c r="G31" s="328" t="str">
        <f>IF(IF('VEZI PU'!X37=0,0,'VEZI PU'!X37)+IF('VEZI PU'!X$42=0,0,'VEZI PU'!X$42)=0,"",IF('VEZI PU'!X37=0,0,'VEZI PU'!X37)+IF('VEZI PU'!X$42=0,0,'VEZI PU'!X$42))</f>
        <v/>
      </c>
      <c r="H31" s="328" t="str">
        <f>IF(IF('VEZI PU'!Y37=0,0,'VEZI PU'!Y37)+IF('VEZI PU'!Y$42=0,0,'VEZI PU'!Y$42)=0,"",IF('VEZI PU'!Y37=0,0,'VEZI PU'!Y37)+IF('VEZI PU'!Y$42=0,0,'VEZI PU'!Y$42))</f>
        <v/>
      </c>
      <c r="I31" s="328" t="str">
        <f>IF(IF('VEZI PU'!Z37=0,0,'VEZI PU'!Z37)+IF('VEZI PU'!Z$42=0,0,'VEZI PU'!Z$42)=0,"",IF('VEZI PU'!Z37=0,0,'VEZI PU'!Z37)+IF('VEZI PU'!Z$42=0,0,'VEZI PU'!Z$42))</f>
        <v/>
      </c>
      <c r="J31" s="328" t="str">
        <f>IF(IF('VEZI PU'!AA37=0,0,'VEZI PU'!AA37)+IF('VEZI PU'!AA$42=0,0,'VEZI PU'!AA$42)=0,"",IF('VEZI PU'!AA37=0,0,'VEZI PU'!AA37)+IF('VEZI PU'!AA$42=0,0,'VEZI PU'!AA$42))</f>
        <v/>
      </c>
      <c r="K31" s="328" t="str">
        <f>IF(IF('VEZI PU'!AB37=0,0,'VEZI PU'!AB37)+IF('VEZI PU'!AB$42=0,0,'VEZI PU'!AB$42)=0,"",IF('VEZI PU'!AB37=0,0,'VEZI PU'!AB37)+IF('VEZI PU'!AB$42=0,0,'VEZI PU'!AB$42))</f>
        <v/>
      </c>
      <c r="L31" s="329">
        <f t="shared" si="3"/>
        <v>0</v>
      </c>
      <c r="M31" s="329">
        <f>L31*'VEZI PU'!S37</f>
        <v>0</v>
      </c>
      <c r="N31" s="329">
        <f>L31*'VEZI PU'!P37</f>
        <v>0</v>
      </c>
    </row>
    <row r="32" ht="22.5" customHeight="1">
      <c r="A32" s="326" t="str">
        <f>'VEZI PU'!D38</f>
        <v>V-L55-PU-DT</v>
      </c>
      <c r="B32" s="238" t="str">
        <f>IF('VEZI PU'!E38=0,"",'VEZI PU'!E38)</f>
        <v>Dual Tex.</v>
      </c>
      <c r="C32" s="327">
        <f>IF('VEZI PU'!S38=0,"",'VEZI PU'!S38)</f>
        <v>1</v>
      </c>
      <c r="D32" s="328" t="str">
        <f>IF(IF('VEZI PU'!U38=0,0,'VEZI PU'!U38)+IF('VEZI PU'!U$42=0,0,'VEZI PU'!U$42)=0,"",IF('VEZI PU'!U38=0,0,'VEZI PU'!U38)+IF('VEZI PU'!U$42=0,0,'VEZI PU'!U$42))</f>
        <v/>
      </c>
      <c r="E32" s="328" t="str">
        <f>IF(IF('VEZI PU'!V38=0,0,'VEZI PU'!V38)+IF('VEZI PU'!V$42=0,0,'VEZI PU'!V$42)=0,"",IF('VEZI PU'!V38=0,0,'VEZI PU'!V38)+IF('VEZI PU'!V$42=0,0,'VEZI PU'!V$42))</f>
        <v/>
      </c>
      <c r="F32" s="328" t="str">
        <f>IF(IF('VEZI PU'!W38=0,0,'VEZI PU'!W38)+IF('VEZI PU'!W$42=0,0,'VEZI PU'!W$42)=0,"",IF('VEZI PU'!W38=0,0,'VEZI PU'!W38)+IF('VEZI PU'!W$42=0,0,'VEZI PU'!W$42))</f>
        <v/>
      </c>
      <c r="G32" s="328" t="str">
        <f>IF(IF('VEZI PU'!X38=0,0,'VEZI PU'!X38)+IF('VEZI PU'!X$42=0,0,'VEZI PU'!X$42)=0,"",IF('VEZI PU'!X38=0,0,'VEZI PU'!X38)+IF('VEZI PU'!X$42=0,0,'VEZI PU'!X$42))</f>
        <v/>
      </c>
      <c r="H32" s="328" t="str">
        <f>IF(IF('VEZI PU'!Y38=0,0,'VEZI PU'!Y38)+IF('VEZI PU'!Y$42=0,0,'VEZI PU'!Y$42)=0,"",IF('VEZI PU'!Y38=0,0,'VEZI PU'!Y38)+IF('VEZI PU'!Y$42=0,0,'VEZI PU'!Y$42))</f>
        <v/>
      </c>
      <c r="I32" s="328" t="str">
        <f>IF(IF('VEZI PU'!Z38=0,0,'VEZI PU'!Z38)+IF('VEZI PU'!Z$42=0,0,'VEZI PU'!Z$42)=0,"",IF('VEZI PU'!Z38=0,0,'VEZI PU'!Z38)+IF('VEZI PU'!Z$42=0,0,'VEZI PU'!Z$42))</f>
        <v/>
      </c>
      <c r="J32" s="328" t="str">
        <f>IF(IF('VEZI PU'!AA38=0,0,'VEZI PU'!AA38)+IF('VEZI PU'!AA$42=0,0,'VEZI PU'!AA$42)=0,"",IF('VEZI PU'!AA38=0,0,'VEZI PU'!AA38)+IF('VEZI PU'!AA$42=0,0,'VEZI PU'!AA$42))</f>
        <v/>
      </c>
      <c r="K32" s="328" t="str">
        <f>IF(IF('VEZI PU'!AB38=0,0,'VEZI PU'!AB38)+IF('VEZI PU'!AB$42=0,0,'VEZI PU'!AB$42)=0,"",IF('VEZI PU'!AB38=0,0,'VEZI PU'!AB38)+IF('VEZI PU'!AB$42=0,0,'VEZI PU'!AB$42))</f>
        <v/>
      </c>
      <c r="L32" s="329">
        <f t="shared" si="3"/>
        <v>0</v>
      </c>
      <c r="M32" s="329">
        <f>L32*'VEZI PU'!S38</f>
        <v>0</v>
      </c>
      <c r="N32" s="329">
        <f>L32*'VEZI PU'!P38</f>
        <v>0</v>
      </c>
    </row>
    <row r="33" ht="22.5" customHeight="1">
      <c r="A33" s="326" t="str">
        <f>'VEZI PU'!D39</f>
        <v>V-L56-PU-DT</v>
      </c>
      <c r="B33" s="238" t="str">
        <f>IF('VEZI PU'!E39=0,"",'VEZI PU'!E39)</f>
        <v>Dual Tex.</v>
      </c>
      <c r="C33" s="327">
        <f>IF('VEZI PU'!S39=0,"",'VEZI PU'!S39)</f>
        <v>1</v>
      </c>
      <c r="D33" s="328" t="str">
        <f>IF(IF('VEZI PU'!U39=0,0,'VEZI PU'!U39)+IF('VEZI PU'!U$42=0,0,'VEZI PU'!U$42)=0,"",IF('VEZI PU'!U39=0,0,'VEZI PU'!U39)+IF('VEZI PU'!U$42=0,0,'VEZI PU'!U$42))</f>
        <v/>
      </c>
      <c r="E33" s="328" t="str">
        <f>IF(IF('VEZI PU'!V39=0,0,'VEZI PU'!V39)+IF('VEZI PU'!V$42=0,0,'VEZI PU'!V$42)=0,"",IF('VEZI PU'!V39=0,0,'VEZI PU'!V39)+IF('VEZI PU'!V$42=0,0,'VEZI PU'!V$42))</f>
        <v/>
      </c>
      <c r="F33" s="328" t="str">
        <f>IF(IF('VEZI PU'!W39=0,0,'VEZI PU'!W39)+IF('VEZI PU'!W$42=0,0,'VEZI PU'!W$42)=0,"",IF('VEZI PU'!W39=0,0,'VEZI PU'!W39)+IF('VEZI PU'!W$42=0,0,'VEZI PU'!W$42))</f>
        <v/>
      </c>
      <c r="G33" s="328" t="str">
        <f>IF(IF('VEZI PU'!X39=0,0,'VEZI PU'!X39)+IF('VEZI PU'!X$42=0,0,'VEZI PU'!X$42)=0,"",IF('VEZI PU'!X39=0,0,'VEZI PU'!X39)+IF('VEZI PU'!X$42=0,0,'VEZI PU'!X$42))</f>
        <v/>
      </c>
      <c r="H33" s="328" t="str">
        <f>IF(IF('VEZI PU'!Y39=0,0,'VEZI PU'!Y39)+IF('VEZI PU'!Y$42=0,0,'VEZI PU'!Y$42)=0,"",IF('VEZI PU'!Y39=0,0,'VEZI PU'!Y39)+IF('VEZI PU'!Y$42=0,0,'VEZI PU'!Y$42))</f>
        <v/>
      </c>
      <c r="I33" s="328" t="str">
        <f>IF(IF('VEZI PU'!Z39=0,0,'VEZI PU'!Z39)+IF('VEZI PU'!Z$42=0,0,'VEZI PU'!Z$42)=0,"",IF('VEZI PU'!Z39=0,0,'VEZI PU'!Z39)+IF('VEZI PU'!Z$42=0,0,'VEZI PU'!Z$42))</f>
        <v/>
      </c>
      <c r="J33" s="328" t="str">
        <f>IF(IF('VEZI PU'!AA39=0,0,'VEZI PU'!AA39)+IF('VEZI PU'!AA$42=0,0,'VEZI PU'!AA$42)=0,"",IF('VEZI PU'!AA39=0,0,'VEZI PU'!AA39)+IF('VEZI PU'!AA$42=0,0,'VEZI PU'!AA$42))</f>
        <v/>
      </c>
      <c r="K33" s="328" t="str">
        <f>IF(IF('VEZI PU'!AB39=0,0,'VEZI PU'!AB39)+IF('VEZI PU'!AB$42=0,0,'VEZI PU'!AB$42)=0,"",IF('VEZI PU'!AB39=0,0,'VEZI PU'!AB39)+IF('VEZI PU'!AB$42=0,0,'VEZI PU'!AB$42))</f>
        <v/>
      </c>
      <c r="L33" s="329">
        <f t="shared" si="3"/>
        <v>0</v>
      </c>
      <c r="M33" s="329">
        <f>L33*'VEZI PU'!S39</f>
        <v>0</v>
      </c>
      <c r="N33" s="329">
        <f>L33*'VEZI PU'!P39</f>
        <v>0</v>
      </c>
    </row>
    <row r="34" ht="22.5" customHeight="1">
      <c r="A34" s="326" t="str">
        <f>'VEZI PU'!D40</f>
        <v>V-L61-PU-DT</v>
      </c>
      <c r="B34" s="238" t="str">
        <f>IF('VEZI PU'!E40=0,"",'VEZI PU'!E40)</f>
        <v>Dual Tex.</v>
      </c>
      <c r="C34" s="327">
        <f>IF('VEZI PU'!S40=0,"",'VEZI PU'!S40)</f>
        <v>6</v>
      </c>
      <c r="D34" s="328" t="str">
        <f>IF(IF('VEZI PU'!U40=0,0,'VEZI PU'!U40)+IF('VEZI PU'!U$42=0,0,'VEZI PU'!U$42)=0,"",IF('VEZI PU'!U40=0,0,'VEZI PU'!U40)+IF('VEZI PU'!U$42=0,0,'VEZI PU'!U$42))</f>
        <v/>
      </c>
      <c r="E34" s="328" t="str">
        <f>IF(IF('VEZI PU'!V40=0,0,'VEZI PU'!V40)+IF('VEZI PU'!V$42=0,0,'VEZI PU'!V$42)=0,"",IF('VEZI PU'!V40=0,0,'VEZI PU'!V40)+IF('VEZI PU'!V$42=0,0,'VEZI PU'!V$42))</f>
        <v/>
      </c>
      <c r="F34" s="328" t="str">
        <f>IF(IF('VEZI PU'!W40=0,0,'VEZI PU'!W40)+IF('VEZI PU'!W$42=0,0,'VEZI PU'!W$42)=0,"",IF('VEZI PU'!W40=0,0,'VEZI PU'!W40)+IF('VEZI PU'!W$42=0,0,'VEZI PU'!W$42))</f>
        <v/>
      </c>
      <c r="G34" s="328" t="str">
        <f>IF(IF('VEZI PU'!X40=0,0,'VEZI PU'!X40)+IF('VEZI PU'!X$42=0,0,'VEZI PU'!X$42)=0,"",IF('VEZI PU'!X40=0,0,'VEZI PU'!X40)+IF('VEZI PU'!X$42=0,0,'VEZI PU'!X$42))</f>
        <v/>
      </c>
      <c r="H34" s="328" t="str">
        <f>IF(IF('VEZI PU'!Y40=0,0,'VEZI PU'!Y40)+IF('VEZI PU'!Y$42=0,0,'VEZI PU'!Y$42)=0,"",IF('VEZI PU'!Y40=0,0,'VEZI PU'!Y40)+IF('VEZI PU'!Y$42=0,0,'VEZI PU'!Y$42))</f>
        <v/>
      </c>
      <c r="I34" s="328" t="str">
        <f>IF(IF('VEZI PU'!Z40=0,0,'VEZI PU'!Z40)+IF('VEZI PU'!Z$42=0,0,'VEZI PU'!Z$42)=0,"",IF('VEZI PU'!Z40=0,0,'VEZI PU'!Z40)+IF('VEZI PU'!Z$42=0,0,'VEZI PU'!Z$42))</f>
        <v/>
      </c>
      <c r="J34" s="328" t="str">
        <f>IF(IF('VEZI PU'!AA40=0,0,'VEZI PU'!AA40)+IF('VEZI PU'!AA$42=0,0,'VEZI PU'!AA$42)=0,"",IF('VEZI PU'!AA40=0,0,'VEZI PU'!AA40)+IF('VEZI PU'!AA$42=0,0,'VEZI PU'!AA$42))</f>
        <v/>
      </c>
      <c r="K34" s="328" t="str">
        <f>IF(IF('VEZI PU'!AB40=0,0,'VEZI PU'!AB40)+IF('VEZI PU'!AB$42=0,0,'VEZI PU'!AB$42)=0,"",IF('VEZI PU'!AB40=0,0,'VEZI PU'!AB40)+IF('VEZI PU'!AB$42=0,0,'VEZI PU'!AB$42))</f>
        <v/>
      </c>
      <c r="L34" s="329">
        <f t="shared" si="3"/>
        <v>0</v>
      </c>
      <c r="M34" s="329">
        <f>L34*'VEZI PU'!S40</f>
        <v>0</v>
      </c>
      <c r="N34" s="329">
        <f>L34*'VEZI PU'!P40</f>
        <v>0</v>
      </c>
    </row>
    <row r="35" ht="22.5" customHeight="1">
      <c r="A35" s="330" t="str">
        <f>'VEZI PU'!D41</f>
        <v>V-L63-PU-DT</v>
      </c>
      <c r="B35" s="331" t="str">
        <f>IF('VEZI PU'!E41=0,"",'VEZI PU'!E41)</f>
        <v>Dual Tex.</v>
      </c>
      <c r="C35" s="332">
        <f>IF('VEZI PU'!S41=0,"",'VEZI PU'!S41)</f>
        <v>2</v>
      </c>
      <c r="D35" s="328" t="str">
        <f>IF(IF('VEZI PU'!U41=0,0,'VEZI PU'!U41)+IF('VEZI PU'!U$42=0,0,'VEZI PU'!U$42)=0,"",IF('VEZI PU'!U41=0,0,'VEZI PU'!U41)+IF('VEZI PU'!U$42=0,0,'VEZI PU'!U$42))</f>
        <v/>
      </c>
      <c r="E35" s="328" t="str">
        <f>IF(IF('VEZI PU'!V41=0,0,'VEZI PU'!V41)+IF('VEZI PU'!V$42=0,0,'VEZI PU'!V$42)=0,"",IF('VEZI PU'!V41=0,0,'VEZI PU'!V41)+IF('VEZI PU'!V$42=0,0,'VEZI PU'!V$42))</f>
        <v/>
      </c>
      <c r="F35" s="328" t="str">
        <f>IF(IF('VEZI PU'!W41=0,0,'VEZI PU'!W41)+IF('VEZI PU'!W$42=0,0,'VEZI PU'!W$42)=0,"",IF('VEZI PU'!W41=0,0,'VEZI PU'!W41)+IF('VEZI PU'!W$42=0,0,'VEZI PU'!W$42))</f>
        <v/>
      </c>
      <c r="G35" s="328" t="str">
        <f>IF(IF('VEZI PU'!X41=0,0,'VEZI PU'!X41)+IF('VEZI PU'!X$42=0,0,'VEZI PU'!X$42)=0,"",IF('VEZI PU'!X41=0,0,'VEZI PU'!X41)+IF('VEZI PU'!X$42=0,0,'VEZI PU'!X$42))</f>
        <v/>
      </c>
      <c r="H35" s="328" t="str">
        <f>IF(IF('VEZI PU'!Y41=0,0,'VEZI PU'!Y41)+IF('VEZI PU'!Y$42=0,0,'VEZI PU'!Y$42)=0,"",IF('VEZI PU'!Y41=0,0,'VEZI PU'!Y41)+IF('VEZI PU'!Y$42=0,0,'VEZI PU'!Y$42))</f>
        <v/>
      </c>
      <c r="I35" s="328" t="str">
        <f>IF(IF('VEZI PU'!Z41=0,0,'VEZI PU'!Z41)+IF('VEZI PU'!Z$42=0,0,'VEZI PU'!Z$42)=0,"",IF('VEZI PU'!Z41=0,0,'VEZI PU'!Z41)+IF('VEZI PU'!Z$42=0,0,'VEZI PU'!Z$42))</f>
        <v/>
      </c>
      <c r="J35" s="328" t="str">
        <f>IF(IF('VEZI PU'!AA41=0,0,'VEZI PU'!AA41)+IF('VEZI PU'!AA$42=0,0,'VEZI PU'!AA$42)=0,"",IF('VEZI PU'!AA41=0,0,'VEZI PU'!AA41)+IF('VEZI PU'!AA$42=0,0,'VEZI PU'!AA$42))</f>
        <v/>
      </c>
      <c r="K35" s="328" t="str">
        <f>IF(IF('VEZI PU'!AB41=0,0,'VEZI PU'!AB41)+IF('VEZI PU'!AB$42=0,0,'VEZI PU'!AB$42)=0,"",IF('VEZI PU'!AB41=0,0,'VEZI PU'!AB41)+IF('VEZI PU'!AB$42=0,0,'VEZI PU'!AB$42))</f>
        <v/>
      </c>
      <c r="L35" s="329">
        <f t="shared" si="3"/>
        <v>0</v>
      </c>
      <c r="M35" s="329">
        <f>L35*'VEZI PU'!S41</f>
        <v>0</v>
      </c>
      <c r="N35" s="329">
        <f>L35*'VEZI PU'!P41</f>
        <v>0</v>
      </c>
    </row>
    <row r="36">
      <c r="A36" s="333"/>
      <c r="B36" s="242"/>
      <c r="D36" s="308"/>
      <c r="E36" s="308"/>
      <c r="F36" s="308"/>
      <c r="G36" s="308"/>
      <c r="L36" s="308"/>
      <c r="M36" s="308"/>
      <c r="N36" s="308"/>
    </row>
    <row r="37">
      <c r="A37" s="333"/>
      <c r="B37" s="242"/>
      <c r="D37" s="308"/>
      <c r="E37" s="308"/>
      <c r="F37" s="308"/>
      <c r="G37" s="308"/>
      <c r="L37" s="308"/>
      <c r="M37" s="308"/>
      <c r="N37" s="308"/>
    </row>
    <row r="38">
      <c r="A38" s="333"/>
      <c r="B38" s="242"/>
      <c r="D38" s="308"/>
      <c r="E38" s="308"/>
      <c r="F38" s="308"/>
      <c r="G38" s="308"/>
      <c r="L38" s="308"/>
      <c r="M38" s="308"/>
      <c r="N38" s="308"/>
    </row>
    <row r="39">
      <c r="A39" s="333"/>
      <c r="B39" s="242"/>
      <c r="D39" s="308"/>
      <c r="E39" s="308"/>
      <c r="F39" s="308"/>
      <c r="G39" s="308"/>
      <c r="L39" s="308"/>
      <c r="M39" s="308"/>
      <c r="N39" s="308"/>
    </row>
    <row r="40">
      <c r="A40" s="333"/>
      <c r="B40" s="242"/>
      <c r="D40" s="308"/>
      <c r="E40" s="308"/>
      <c r="F40" s="308"/>
      <c r="G40" s="308"/>
      <c r="L40" s="308"/>
      <c r="M40" s="308"/>
      <c r="N40" s="308"/>
    </row>
    <row r="41">
      <c r="A41" s="333"/>
      <c r="B41" s="242"/>
      <c r="D41" s="308"/>
      <c r="E41" s="308"/>
      <c r="F41" s="308"/>
      <c r="G41" s="308"/>
      <c r="L41" s="308"/>
      <c r="M41" s="308"/>
      <c r="N41" s="308"/>
    </row>
    <row r="42">
      <c r="A42" s="333"/>
      <c r="B42" s="242"/>
      <c r="D42" s="308"/>
      <c r="E42" s="308"/>
      <c r="F42" s="308"/>
      <c r="G42" s="308"/>
      <c r="L42" s="308"/>
      <c r="M42" s="308"/>
      <c r="N42" s="308"/>
    </row>
    <row r="43">
      <c r="A43" s="333"/>
      <c r="B43" s="242"/>
      <c r="D43" s="308"/>
      <c r="E43" s="308"/>
      <c r="F43" s="308"/>
      <c r="G43" s="308"/>
      <c r="L43" s="308"/>
      <c r="M43" s="308"/>
      <c r="N43" s="308"/>
    </row>
    <row r="44">
      <c r="A44" s="333"/>
      <c r="B44" s="242"/>
      <c r="D44" s="308"/>
      <c r="E44" s="308"/>
      <c r="F44" s="308"/>
      <c r="G44" s="308"/>
      <c r="L44" s="308"/>
      <c r="M44" s="308"/>
      <c r="N44" s="308"/>
    </row>
    <row r="45">
      <c r="A45" s="333"/>
      <c r="B45" s="242"/>
      <c r="D45" s="308"/>
      <c r="E45" s="308"/>
      <c r="F45" s="308"/>
      <c r="G45" s="308"/>
      <c r="L45" s="308"/>
      <c r="M45" s="308"/>
      <c r="N45" s="308"/>
    </row>
    <row r="46">
      <c r="A46" s="333"/>
      <c r="B46" s="242"/>
      <c r="D46" s="308"/>
      <c r="E46" s="308"/>
      <c r="F46" s="308"/>
      <c r="G46" s="308"/>
      <c r="L46" s="308"/>
      <c r="M46" s="308"/>
      <c r="N46" s="308"/>
    </row>
    <row r="47">
      <c r="A47" s="333"/>
      <c r="B47" s="242"/>
      <c r="D47" s="308"/>
      <c r="E47" s="308"/>
      <c r="F47" s="308"/>
      <c r="G47" s="308"/>
      <c r="L47" s="308"/>
      <c r="M47" s="308"/>
      <c r="N47" s="308"/>
    </row>
    <row r="48">
      <c r="A48" s="333"/>
      <c r="B48" s="242"/>
      <c r="D48" s="308"/>
      <c r="E48" s="308"/>
      <c r="F48" s="308"/>
      <c r="G48" s="308"/>
      <c r="L48" s="308"/>
      <c r="M48" s="308"/>
      <c r="N48" s="308"/>
    </row>
    <row r="49">
      <c r="A49" s="333"/>
      <c r="B49" s="242"/>
      <c r="D49" s="308"/>
      <c r="E49" s="308"/>
      <c r="F49" s="308"/>
      <c r="G49" s="308"/>
      <c r="L49" s="308"/>
      <c r="M49" s="308"/>
      <c r="N49" s="308"/>
    </row>
    <row r="50">
      <c r="A50" s="333"/>
      <c r="B50" s="242"/>
      <c r="D50" s="308"/>
      <c r="E50" s="308"/>
      <c r="F50" s="308"/>
      <c r="G50" s="308"/>
      <c r="L50" s="308"/>
      <c r="M50" s="308"/>
      <c r="N50" s="308"/>
    </row>
    <row r="51">
      <c r="A51" s="333"/>
      <c r="B51" s="242"/>
      <c r="D51" s="308"/>
      <c r="E51" s="308"/>
      <c r="F51" s="308"/>
      <c r="G51" s="308"/>
      <c r="L51" s="308"/>
      <c r="M51" s="308"/>
      <c r="N51" s="308"/>
    </row>
    <row r="52">
      <c r="A52" s="333"/>
      <c r="B52" s="242"/>
      <c r="D52" s="308"/>
      <c r="E52" s="308"/>
      <c r="F52" s="308"/>
      <c r="G52" s="308"/>
      <c r="L52" s="308"/>
      <c r="M52" s="308"/>
      <c r="N52" s="308"/>
    </row>
    <row r="53">
      <c r="A53" s="333"/>
      <c r="B53" s="242"/>
      <c r="D53" s="308"/>
      <c r="E53" s="308"/>
      <c r="F53" s="308"/>
      <c r="G53" s="308"/>
      <c r="L53" s="308"/>
      <c r="M53" s="308"/>
      <c r="N53" s="308"/>
    </row>
    <row r="54">
      <c r="A54" s="333"/>
      <c r="B54" s="242"/>
      <c r="D54" s="308"/>
      <c r="E54" s="308"/>
      <c r="F54" s="308"/>
      <c r="G54" s="308"/>
      <c r="L54" s="308"/>
      <c r="M54" s="308"/>
      <c r="N54" s="308"/>
    </row>
    <row r="55">
      <c r="A55" s="333"/>
      <c r="B55" s="242"/>
      <c r="D55" s="308"/>
      <c r="E55" s="308"/>
      <c r="F55" s="308"/>
      <c r="G55" s="308"/>
      <c r="L55" s="308"/>
      <c r="M55" s="308"/>
      <c r="N55" s="308"/>
    </row>
    <row r="56">
      <c r="A56" s="333"/>
      <c r="B56" s="242"/>
      <c r="D56" s="308"/>
      <c r="E56" s="308"/>
      <c r="F56" s="308"/>
      <c r="G56" s="308"/>
      <c r="L56" s="308"/>
      <c r="M56" s="308"/>
      <c r="N56" s="308"/>
    </row>
    <row r="57">
      <c r="A57" s="333"/>
      <c r="B57" s="242"/>
      <c r="D57" s="308"/>
      <c r="E57" s="308"/>
      <c r="F57" s="308"/>
      <c r="G57" s="308"/>
      <c r="L57" s="308"/>
      <c r="M57" s="308"/>
      <c r="N57" s="308"/>
    </row>
    <row r="58">
      <c r="A58" s="333"/>
      <c r="B58" s="242"/>
      <c r="D58" s="308"/>
      <c r="E58" s="308"/>
      <c r="F58" s="308"/>
      <c r="G58" s="308"/>
      <c r="L58" s="308"/>
      <c r="M58" s="308"/>
      <c r="N58" s="308"/>
    </row>
    <row r="59">
      <c r="A59" s="333"/>
      <c r="B59" s="242"/>
      <c r="D59" s="308"/>
      <c r="E59" s="308"/>
      <c r="F59" s="308"/>
      <c r="G59" s="308"/>
      <c r="L59" s="308"/>
      <c r="M59" s="308"/>
      <c r="N59" s="308"/>
    </row>
    <row r="60">
      <c r="A60" s="333"/>
      <c r="B60" s="242"/>
      <c r="D60" s="308"/>
      <c r="E60" s="308"/>
      <c r="F60" s="308"/>
      <c r="G60" s="308"/>
      <c r="L60" s="308"/>
      <c r="M60" s="308"/>
      <c r="N60" s="308"/>
    </row>
    <row r="61">
      <c r="A61" s="333"/>
      <c r="B61" s="242"/>
      <c r="D61" s="308"/>
      <c r="E61" s="308"/>
      <c r="F61" s="308"/>
      <c r="G61" s="308"/>
      <c r="L61" s="308"/>
      <c r="M61" s="308"/>
      <c r="N61" s="308"/>
    </row>
    <row r="62">
      <c r="A62" s="333"/>
      <c r="B62" s="242"/>
      <c r="D62" s="308"/>
      <c r="E62" s="308"/>
      <c r="F62" s="308"/>
      <c r="G62" s="308"/>
      <c r="L62" s="308"/>
      <c r="M62" s="308"/>
      <c r="N62" s="308"/>
    </row>
    <row r="63">
      <c r="A63" s="333"/>
      <c r="B63" s="242"/>
      <c r="D63" s="308"/>
      <c r="E63" s="308"/>
      <c r="F63" s="308"/>
      <c r="G63" s="308"/>
      <c r="L63" s="308"/>
      <c r="M63" s="308"/>
      <c r="N63" s="308"/>
    </row>
    <row r="64">
      <c r="A64" s="333"/>
      <c r="B64" s="242"/>
      <c r="D64" s="308"/>
      <c r="E64" s="308"/>
      <c r="F64" s="308"/>
      <c r="G64" s="308"/>
      <c r="L64" s="308"/>
      <c r="M64" s="308"/>
      <c r="N64" s="308"/>
    </row>
    <row r="65">
      <c r="A65" s="333"/>
      <c r="B65" s="242"/>
      <c r="D65" s="308"/>
      <c r="E65" s="308"/>
      <c r="F65" s="308"/>
      <c r="G65" s="308"/>
      <c r="L65" s="308"/>
      <c r="M65" s="308"/>
      <c r="N65" s="308"/>
    </row>
    <row r="66">
      <c r="A66" s="333"/>
      <c r="B66" s="242"/>
      <c r="D66" s="308"/>
      <c r="E66" s="308"/>
      <c r="F66" s="308"/>
      <c r="G66" s="308"/>
      <c r="L66" s="308"/>
      <c r="M66" s="308"/>
      <c r="N66" s="308"/>
    </row>
    <row r="67">
      <c r="A67" s="333"/>
      <c r="B67" s="242"/>
      <c r="D67" s="308"/>
      <c r="E67" s="308"/>
      <c r="F67" s="308"/>
      <c r="G67" s="308"/>
      <c r="L67" s="308"/>
      <c r="M67" s="308"/>
      <c r="N67" s="308"/>
    </row>
    <row r="68">
      <c r="A68" s="333"/>
      <c r="B68" s="242"/>
      <c r="D68" s="308"/>
      <c r="E68" s="308"/>
      <c r="F68" s="308"/>
      <c r="G68" s="308"/>
      <c r="L68" s="308"/>
      <c r="M68" s="308"/>
      <c r="N68" s="308"/>
    </row>
    <row r="69">
      <c r="A69" s="333"/>
      <c r="B69" s="242"/>
      <c r="D69" s="308"/>
      <c r="E69" s="308"/>
      <c r="F69" s="308"/>
      <c r="G69" s="308"/>
      <c r="L69" s="308"/>
      <c r="M69" s="308"/>
      <c r="N69" s="308"/>
    </row>
    <row r="70">
      <c r="A70" s="333"/>
      <c r="B70" s="242"/>
      <c r="D70" s="308"/>
      <c r="E70" s="308"/>
      <c r="F70" s="308"/>
      <c r="G70" s="308"/>
      <c r="L70" s="308"/>
      <c r="M70" s="308"/>
      <c r="N70" s="308"/>
    </row>
    <row r="71">
      <c r="A71" s="333"/>
      <c r="B71" s="242"/>
      <c r="D71" s="308"/>
      <c r="E71" s="308"/>
      <c r="F71" s="308"/>
      <c r="G71" s="308"/>
      <c r="L71" s="308"/>
      <c r="M71" s="308"/>
      <c r="N71" s="308"/>
    </row>
    <row r="72">
      <c r="A72" s="333"/>
      <c r="B72" s="242"/>
      <c r="D72" s="308"/>
      <c r="E72" s="308"/>
      <c r="F72" s="308"/>
      <c r="G72" s="308"/>
      <c r="L72" s="308"/>
      <c r="M72" s="308"/>
      <c r="N72" s="308"/>
    </row>
    <row r="73">
      <c r="A73" s="333"/>
      <c r="B73" s="242"/>
      <c r="D73" s="308"/>
      <c r="E73" s="308"/>
      <c r="F73" s="308"/>
      <c r="G73" s="308"/>
      <c r="L73" s="308"/>
      <c r="M73" s="308"/>
      <c r="N73" s="308"/>
    </row>
    <row r="74">
      <c r="A74" s="333"/>
      <c r="B74" s="242"/>
      <c r="D74" s="308"/>
      <c r="E74" s="308"/>
      <c r="F74" s="308"/>
      <c r="G74" s="308"/>
      <c r="L74" s="308"/>
      <c r="M74" s="308"/>
      <c r="N74" s="308"/>
    </row>
    <row r="75">
      <c r="A75" s="333"/>
      <c r="B75" s="242"/>
      <c r="D75" s="308"/>
      <c r="E75" s="308"/>
      <c r="F75" s="308"/>
      <c r="G75" s="308"/>
      <c r="L75" s="308"/>
      <c r="M75" s="308"/>
      <c r="N75" s="308"/>
    </row>
    <row r="76">
      <c r="A76" s="333"/>
      <c r="B76" s="242"/>
      <c r="D76" s="308"/>
      <c r="E76" s="308"/>
      <c r="F76" s="308"/>
      <c r="G76" s="308"/>
      <c r="L76" s="308"/>
      <c r="M76" s="308"/>
      <c r="N76" s="308"/>
    </row>
    <row r="77">
      <c r="A77" s="333"/>
      <c r="B77" s="242"/>
      <c r="D77" s="308"/>
      <c r="E77" s="308"/>
      <c r="F77" s="308"/>
      <c r="G77" s="308"/>
      <c r="L77" s="308"/>
      <c r="M77" s="308"/>
      <c r="N77" s="308"/>
    </row>
    <row r="78">
      <c r="A78" s="333"/>
      <c r="B78" s="242"/>
      <c r="D78" s="308"/>
      <c r="E78" s="308"/>
      <c r="F78" s="308"/>
      <c r="G78" s="308"/>
      <c r="L78" s="308"/>
      <c r="M78" s="308"/>
      <c r="N78" s="308"/>
    </row>
    <row r="79">
      <c r="A79" s="333"/>
      <c r="B79" s="242"/>
      <c r="D79" s="308"/>
      <c r="E79" s="308"/>
      <c r="F79" s="308"/>
      <c r="G79" s="308"/>
      <c r="L79" s="308"/>
      <c r="M79" s="308"/>
      <c r="N79" s="308"/>
    </row>
    <row r="80">
      <c r="A80" s="333"/>
      <c r="B80" s="242"/>
      <c r="D80" s="308"/>
      <c r="E80" s="308"/>
      <c r="F80" s="308"/>
      <c r="G80" s="308"/>
      <c r="L80" s="308"/>
      <c r="M80" s="308"/>
      <c r="N80" s="308"/>
    </row>
    <row r="81">
      <c r="A81" s="333"/>
      <c r="B81" s="242"/>
      <c r="D81" s="308"/>
      <c r="E81" s="308"/>
      <c r="F81" s="308"/>
      <c r="G81" s="308"/>
      <c r="L81" s="308"/>
      <c r="M81" s="308"/>
      <c r="N81" s="308"/>
    </row>
    <row r="82">
      <c r="A82" s="333"/>
      <c r="B82" s="242"/>
      <c r="D82" s="308"/>
      <c r="E82" s="308"/>
      <c r="F82" s="308"/>
      <c r="G82" s="308"/>
      <c r="L82" s="308"/>
      <c r="M82" s="308"/>
      <c r="N82" s="308"/>
    </row>
    <row r="83">
      <c r="A83" s="333"/>
      <c r="B83" s="242"/>
      <c r="D83" s="308"/>
      <c r="E83" s="308"/>
      <c r="F83" s="308"/>
      <c r="G83" s="308"/>
      <c r="L83" s="308"/>
      <c r="M83" s="308"/>
      <c r="N83" s="308"/>
    </row>
    <row r="84">
      <c r="A84" s="333"/>
      <c r="B84" s="242"/>
      <c r="D84" s="308"/>
      <c r="E84" s="308"/>
      <c r="F84" s="308"/>
      <c r="G84" s="308"/>
      <c r="L84" s="308"/>
      <c r="M84" s="308"/>
      <c r="N84" s="308"/>
    </row>
    <row r="85">
      <c r="A85" s="333"/>
      <c r="B85" s="242"/>
      <c r="D85" s="308"/>
      <c r="E85" s="308"/>
      <c r="F85" s="308"/>
      <c r="G85" s="308"/>
      <c r="L85" s="308"/>
      <c r="M85" s="308"/>
      <c r="N85" s="308"/>
    </row>
    <row r="86">
      <c r="A86" s="333"/>
      <c r="B86" s="242"/>
      <c r="D86" s="308"/>
      <c r="E86" s="308"/>
      <c r="F86" s="308"/>
      <c r="G86" s="308"/>
      <c r="L86" s="308"/>
      <c r="M86" s="308"/>
      <c r="N86" s="308"/>
    </row>
    <row r="87">
      <c r="A87" s="333"/>
      <c r="B87" s="242"/>
      <c r="D87" s="308"/>
      <c r="E87" s="308"/>
      <c r="F87" s="308"/>
      <c r="G87" s="308"/>
      <c r="L87" s="308"/>
      <c r="M87" s="308"/>
      <c r="N87" s="308"/>
    </row>
    <row r="88">
      <c r="A88" s="333"/>
      <c r="B88" s="242"/>
      <c r="D88" s="308"/>
      <c r="E88" s="308"/>
      <c r="F88" s="308"/>
      <c r="G88" s="308"/>
      <c r="L88" s="308"/>
      <c r="M88" s="308"/>
      <c r="N88" s="308"/>
    </row>
    <row r="89">
      <c r="A89" s="333"/>
      <c r="B89" s="242"/>
      <c r="D89" s="308"/>
      <c r="E89" s="308"/>
      <c r="F89" s="308"/>
      <c r="G89" s="308"/>
      <c r="L89" s="308"/>
      <c r="M89" s="308"/>
      <c r="N89" s="308"/>
    </row>
    <row r="90">
      <c r="A90" s="333"/>
      <c r="B90" s="242"/>
      <c r="D90" s="308"/>
      <c r="E90" s="308"/>
      <c r="F90" s="308"/>
      <c r="G90" s="308"/>
      <c r="L90" s="308"/>
      <c r="M90" s="308"/>
      <c r="N90" s="308"/>
    </row>
    <row r="91">
      <c r="A91" s="333"/>
      <c r="B91" s="242"/>
      <c r="D91" s="308"/>
      <c r="E91" s="308"/>
      <c r="F91" s="308"/>
      <c r="G91" s="308"/>
      <c r="L91" s="308"/>
      <c r="M91" s="308"/>
      <c r="N91" s="308"/>
    </row>
    <row r="92">
      <c r="A92" s="333"/>
      <c r="B92" s="242"/>
      <c r="D92" s="308"/>
      <c r="E92" s="308"/>
      <c r="F92" s="308"/>
      <c r="G92" s="308"/>
      <c r="L92" s="308"/>
      <c r="M92" s="308"/>
      <c r="N92" s="308"/>
    </row>
    <row r="93">
      <c r="A93" s="333"/>
      <c r="B93" s="242"/>
      <c r="D93" s="308"/>
      <c r="E93" s="308"/>
      <c r="F93" s="308"/>
      <c r="G93" s="308"/>
      <c r="L93" s="308"/>
      <c r="M93" s="308"/>
      <c r="N93" s="308"/>
    </row>
    <row r="94">
      <c r="A94" s="333"/>
      <c r="B94" s="242"/>
      <c r="D94" s="308"/>
      <c r="E94" s="308"/>
      <c r="F94" s="308"/>
      <c r="G94" s="308"/>
      <c r="L94" s="308"/>
      <c r="M94" s="308"/>
      <c r="N94" s="308"/>
    </row>
    <row r="95">
      <c r="A95" s="333"/>
      <c r="B95" s="242"/>
      <c r="D95" s="308"/>
      <c r="E95" s="308"/>
      <c r="F95" s="308"/>
      <c r="G95" s="308"/>
      <c r="L95" s="308"/>
      <c r="M95" s="308"/>
      <c r="N95" s="308"/>
    </row>
    <row r="96">
      <c r="A96" s="333"/>
      <c r="B96" s="242"/>
      <c r="D96" s="308"/>
      <c r="E96" s="308"/>
      <c r="F96" s="308"/>
      <c r="G96" s="308"/>
      <c r="L96" s="308"/>
      <c r="M96" s="308"/>
      <c r="N96" s="308"/>
    </row>
    <row r="97">
      <c r="A97" s="333"/>
      <c r="B97" s="242"/>
      <c r="D97" s="308"/>
      <c r="E97" s="308"/>
      <c r="F97" s="308"/>
      <c r="G97" s="308"/>
      <c r="L97" s="308"/>
      <c r="M97" s="308"/>
      <c r="N97" s="308"/>
    </row>
    <row r="98">
      <c r="A98" s="333"/>
      <c r="B98" s="242"/>
      <c r="D98" s="308"/>
      <c r="E98" s="308"/>
      <c r="F98" s="308"/>
      <c r="G98" s="308"/>
      <c r="L98" s="308"/>
      <c r="M98" s="308"/>
      <c r="N98" s="308"/>
    </row>
    <row r="99">
      <c r="A99" s="333"/>
      <c r="B99" s="242"/>
      <c r="D99" s="308"/>
      <c r="E99" s="308"/>
      <c r="F99" s="308"/>
      <c r="G99" s="308"/>
      <c r="L99" s="308"/>
      <c r="M99" s="308"/>
      <c r="N99" s="308"/>
    </row>
    <row r="100">
      <c r="A100" s="333"/>
      <c r="B100" s="242"/>
      <c r="D100" s="308"/>
      <c r="E100" s="308"/>
      <c r="F100" s="308"/>
      <c r="G100" s="308"/>
      <c r="L100" s="308"/>
      <c r="M100" s="308"/>
      <c r="N100" s="308"/>
    </row>
    <row r="101">
      <c r="A101" s="333"/>
      <c r="B101" s="242"/>
      <c r="D101" s="308"/>
      <c r="E101" s="308"/>
      <c r="F101" s="308"/>
      <c r="G101" s="308"/>
      <c r="L101" s="308"/>
      <c r="M101" s="308"/>
      <c r="N101" s="308"/>
    </row>
    <row r="102">
      <c r="A102" s="333"/>
      <c r="B102" s="242"/>
      <c r="D102" s="308"/>
      <c r="E102" s="308"/>
      <c r="F102" s="308"/>
      <c r="G102" s="308"/>
      <c r="L102" s="308"/>
      <c r="M102" s="308"/>
      <c r="N102" s="308"/>
    </row>
    <row r="103">
      <c r="A103" s="333"/>
      <c r="B103" s="242"/>
      <c r="D103" s="308"/>
      <c r="E103" s="308"/>
      <c r="F103" s="308"/>
      <c r="G103" s="308"/>
      <c r="L103" s="308"/>
      <c r="M103" s="308"/>
      <c r="N103" s="308"/>
    </row>
    <row r="104">
      <c r="A104" s="333"/>
      <c r="B104" s="242"/>
      <c r="D104" s="308"/>
      <c r="E104" s="308"/>
      <c r="F104" s="308"/>
      <c r="G104" s="308"/>
      <c r="L104" s="308"/>
      <c r="M104" s="308"/>
      <c r="N104" s="308"/>
    </row>
    <row r="105">
      <c r="A105" s="333"/>
      <c r="B105" s="242"/>
      <c r="D105" s="308"/>
      <c r="E105" s="308"/>
      <c r="F105" s="308"/>
      <c r="G105" s="308"/>
      <c r="L105" s="308"/>
      <c r="M105" s="308"/>
      <c r="N105" s="308"/>
    </row>
    <row r="106">
      <c r="A106" s="333"/>
      <c r="B106" s="242"/>
      <c r="D106" s="308"/>
      <c r="E106" s="308"/>
      <c r="F106" s="308"/>
      <c r="G106" s="308"/>
      <c r="L106" s="308"/>
      <c r="M106" s="308"/>
      <c r="N106" s="308"/>
    </row>
    <row r="107">
      <c r="A107" s="333"/>
      <c r="B107" s="242"/>
      <c r="D107" s="308"/>
      <c r="E107" s="308"/>
      <c r="F107" s="308"/>
      <c r="G107" s="308"/>
      <c r="L107" s="308"/>
      <c r="M107" s="308"/>
      <c r="N107" s="308"/>
    </row>
    <row r="108">
      <c r="A108" s="333"/>
      <c r="B108" s="242"/>
      <c r="D108" s="308"/>
      <c r="E108" s="308"/>
      <c r="F108" s="308"/>
      <c r="G108" s="308"/>
      <c r="L108" s="308"/>
      <c r="M108" s="308"/>
      <c r="N108" s="308"/>
    </row>
    <row r="109">
      <c r="A109" s="333"/>
      <c r="B109" s="242"/>
      <c r="D109" s="308"/>
      <c r="E109" s="308"/>
      <c r="F109" s="308"/>
      <c r="G109" s="308"/>
      <c r="L109" s="308"/>
      <c r="M109" s="308"/>
      <c r="N109" s="308"/>
    </row>
    <row r="110">
      <c r="A110" s="333"/>
      <c r="B110" s="242"/>
      <c r="D110" s="308"/>
      <c r="E110" s="308"/>
      <c r="F110" s="308"/>
      <c r="G110" s="308"/>
      <c r="L110" s="308"/>
      <c r="M110" s="308"/>
      <c r="N110" s="308"/>
    </row>
    <row r="111">
      <c r="A111" s="333"/>
      <c r="B111" s="242"/>
      <c r="D111" s="308"/>
      <c r="E111" s="308"/>
      <c r="F111" s="308"/>
      <c r="G111" s="308"/>
      <c r="L111" s="308"/>
      <c r="M111" s="308"/>
      <c r="N111" s="308"/>
    </row>
    <row r="112">
      <c r="A112" s="333"/>
      <c r="B112" s="242"/>
      <c r="D112" s="308"/>
      <c r="E112" s="308"/>
      <c r="F112" s="308"/>
      <c r="G112" s="308"/>
      <c r="L112" s="308"/>
      <c r="M112" s="308"/>
      <c r="N112" s="308"/>
    </row>
    <row r="113">
      <c r="A113" s="333"/>
      <c r="B113" s="242"/>
      <c r="D113" s="308"/>
      <c r="E113" s="308"/>
      <c r="F113" s="308"/>
      <c r="G113" s="308"/>
      <c r="L113" s="308"/>
      <c r="M113" s="308"/>
      <c r="N113" s="308"/>
    </row>
    <row r="114">
      <c r="A114" s="333"/>
      <c r="B114" s="242"/>
      <c r="D114" s="308"/>
      <c r="E114" s="308"/>
      <c r="F114" s="308"/>
      <c r="G114" s="308"/>
      <c r="L114" s="308"/>
      <c r="M114" s="308"/>
      <c r="N114" s="308"/>
    </row>
    <row r="115">
      <c r="A115" s="333"/>
      <c r="B115" s="242"/>
      <c r="D115" s="308"/>
      <c r="E115" s="308"/>
      <c r="F115" s="308"/>
      <c r="G115" s="308"/>
      <c r="L115" s="308"/>
      <c r="M115" s="308"/>
      <c r="N115" s="308"/>
    </row>
    <row r="116">
      <c r="A116" s="333"/>
      <c r="B116" s="242"/>
      <c r="D116" s="308"/>
      <c r="E116" s="308"/>
      <c r="F116" s="308"/>
      <c r="G116" s="308"/>
      <c r="L116" s="308"/>
      <c r="M116" s="308"/>
      <c r="N116" s="308"/>
    </row>
    <row r="117">
      <c r="A117" s="333"/>
      <c r="B117" s="242"/>
      <c r="D117" s="308"/>
      <c r="E117" s="308"/>
      <c r="F117" s="308"/>
      <c r="G117" s="308"/>
      <c r="L117" s="308"/>
      <c r="M117" s="308"/>
      <c r="N117" s="308"/>
    </row>
    <row r="118">
      <c r="A118" s="333"/>
      <c r="B118" s="242"/>
      <c r="D118" s="308"/>
      <c r="E118" s="308"/>
      <c r="F118" s="308"/>
      <c r="G118" s="308"/>
      <c r="L118" s="308"/>
      <c r="M118" s="308"/>
      <c r="N118" s="308"/>
    </row>
    <row r="119">
      <c r="A119" s="333"/>
      <c r="B119" s="242"/>
      <c r="D119" s="308"/>
      <c r="E119" s="308"/>
      <c r="F119" s="308"/>
      <c r="G119" s="308"/>
      <c r="L119" s="308"/>
      <c r="M119" s="308"/>
      <c r="N119" s="308"/>
    </row>
    <row r="120">
      <c r="A120" s="333"/>
      <c r="B120" s="242"/>
      <c r="D120" s="308"/>
      <c r="E120" s="308"/>
      <c r="F120" s="308"/>
      <c r="G120" s="308"/>
      <c r="L120" s="308"/>
      <c r="M120" s="308"/>
      <c r="N120" s="308"/>
    </row>
    <row r="121">
      <c r="A121" s="333"/>
      <c r="B121" s="242"/>
      <c r="D121" s="308"/>
      <c r="E121" s="308"/>
      <c r="F121" s="308"/>
      <c r="G121" s="308"/>
      <c r="L121" s="308"/>
      <c r="M121" s="308"/>
      <c r="N121" s="308"/>
    </row>
    <row r="122">
      <c r="A122" s="333"/>
      <c r="B122" s="242"/>
      <c r="D122" s="308"/>
      <c r="E122" s="308"/>
      <c r="F122" s="308"/>
      <c r="G122" s="308"/>
      <c r="L122" s="308"/>
      <c r="M122" s="308"/>
      <c r="N122" s="308"/>
    </row>
    <row r="123">
      <c r="A123" s="333"/>
      <c r="B123" s="242"/>
      <c r="D123" s="308"/>
      <c r="E123" s="308"/>
      <c r="F123" s="308"/>
      <c r="G123" s="308"/>
      <c r="L123" s="308"/>
      <c r="M123" s="308"/>
      <c r="N123" s="308"/>
    </row>
    <row r="124">
      <c r="A124" s="333"/>
      <c r="B124" s="242"/>
      <c r="D124" s="308"/>
      <c r="E124" s="308"/>
      <c r="F124" s="308"/>
      <c r="G124" s="308"/>
      <c r="L124" s="308"/>
      <c r="M124" s="308"/>
      <c r="N124" s="308"/>
    </row>
    <row r="125">
      <c r="A125" s="333"/>
      <c r="B125" s="242"/>
      <c r="D125" s="308"/>
      <c r="E125" s="308"/>
      <c r="F125" s="308"/>
      <c r="G125" s="308"/>
      <c r="L125" s="308"/>
      <c r="M125" s="308"/>
      <c r="N125" s="308"/>
    </row>
    <row r="126">
      <c r="A126" s="333"/>
      <c r="B126" s="242"/>
      <c r="D126" s="308"/>
      <c r="E126" s="308"/>
      <c r="F126" s="308"/>
      <c r="G126" s="308"/>
      <c r="L126" s="308"/>
      <c r="M126" s="308"/>
      <c r="N126" s="308"/>
    </row>
    <row r="127">
      <c r="A127" s="333"/>
      <c r="B127" s="242"/>
      <c r="D127" s="308"/>
      <c r="E127" s="308"/>
      <c r="F127" s="308"/>
      <c r="G127" s="308"/>
      <c r="L127" s="308"/>
      <c r="M127" s="308"/>
      <c r="N127" s="308"/>
    </row>
    <row r="128">
      <c r="A128" s="333"/>
      <c r="B128" s="242"/>
      <c r="D128" s="308"/>
      <c r="E128" s="308"/>
      <c r="F128" s="308"/>
      <c r="G128" s="308"/>
      <c r="L128" s="308"/>
      <c r="M128" s="308"/>
      <c r="N128" s="308"/>
    </row>
    <row r="129">
      <c r="A129" s="333"/>
      <c r="B129" s="242"/>
      <c r="D129" s="308"/>
      <c r="E129" s="308"/>
      <c r="F129" s="308"/>
      <c r="G129" s="308"/>
      <c r="L129" s="308"/>
      <c r="M129" s="308"/>
      <c r="N129" s="308"/>
    </row>
    <row r="130">
      <c r="A130" s="333"/>
      <c r="B130" s="242"/>
      <c r="D130" s="308"/>
      <c r="E130" s="308"/>
      <c r="F130" s="308"/>
      <c r="G130" s="308"/>
      <c r="L130" s="308"/>
      <c r="M130" s="308"/>
      <c r="N130" s="308"/>
    </row>
    <row r="131">
      <c r="A131" s="333"/>
      <c r="B131" s="242"/>
      <c r="D131" s="308"/>
      <c r="E131" s="308"/>
      <c r="F131" s="308"/>
      <c r="G131" s="308"/>
      <c r="L131" s="308"/>
      <c r="M131" s="308"/>
      <c r="N131" s="308"/>
    </row>
    <row r="132">
      <c r="A132" s="333"/>
      <c r="B132" s="242"/>
      <c r="D132" s="308"/>
      <c r="E132" s="308"/>
      <c r="F132" s="308"/>
      <c r="G132" s="308"/>
      <c r="L132" s="308"/>
      <c r="M132" s="308"/>
      <c r="N132" s="308"/>
    </row>
    <row r="133">
      <c r="A133" s="333"/>
      <c r="B133" s="242"/>
      <c r="D133" s="308"/>
      <c r="E133" s="308"/>
      <c r="F133" s="308"/>
      <c r="G133" s="308"/>
      <c r="L133" s="308"/>
      <c r="M133" s="308"/>
      <c r="N133" s="308"/>
    </row>
    <row r="134">
      <c r="A134" s="333"/>
      <c r="B134" s="242"/>
      <c r="D134" s="308"/>
      <c r="E134" s="308"/>
      <c r="F134" s="308"/>
      <c r="G134" s="308"/>
      <c r="L134" s="308"/>
      <c r="M134" s="308"/>
      <c r="N134" s="308"/>
    </row>
    <row r="135">
      <c r="A135" s="333"/>
      <c r="B135" s="242"/>
      <c r="D135" s="308"/>
      <c r="E135" s="308"/>
      <c r="F135" s="308"/>
      <c r="G135" s="308"/>
      <c r="L135" s="308"/>
      <c r="M135" s="308"/>
      <c r="N135" s="308"/>
    </row>
    <row r="136">
      <c r="A136" s="333"/>
      <c r="B136" s="242"/>
      <c r="D136" s="308"/>
      <c r="E136" s="308"/>
      <c r="F136" s="308"/>
      <c r="G136" s="308"/>
      <c r="L136" s="308"/>
      <c r="M136" s="308"/>
      <c r="N136" s="308"/>
    </row>
    <row r="137">
      <c r="A137" s="333"/>
      <c r="B137" s="242"/>
      <c r="D137" s="308"/>
      <c r="E137" s="308"/>
      <c r="F137" s="308"/>
      <c r="G137" s="308"/>
      <c r="L137" s="308"/>
      <c r="M137" s="308"/>
      <c r="N137" s="308"/>
    </row>
    <row r="138">
      <c r="A138" s="333"/>
      <c r="B138" s="242"/>
      <c r="D138" s="308"/>
      <c r="E138" s="308"/>
      <c r="F138" s="308"/>
      <c r="G138" s="308"/>
      <c r="L138" s="308"/>
      <c r="M138" s="308"/>
      <c r="N138" s="308"/>
    </row>
    <row r="139">
      <c r="A139" s="333"/>
      <c r="B139" s="242"/>
      <c r="D139" s="308"/>
      <c r="E139" s="308"/>
      <c r="F139" s="308"/>
      <c r="G139" s="308"/>
      <c r="L139" s="308"/>
      <c r="M139" s="308"/>
      <c r="N139" s="308"/>
    </row>
    <row r="140">
      <c r="A140" s="333"/>
      <c r="B140" s="242"/>
      <c r="D140" s="308"/>
      <c r="E140" s="308"/>
      <c r="F140" s="308"/>
      <c r="G140" s="308"/>
      <c r="L140" s="308"/>
      <c r="M140" s="308"/>
      <c r="N140" s="308"/>
    </row>
    <row r="141">
      <c r="A141" s="333"/>
      <c r="B141" s="242"/>
      <c r="D141" s="308"/>
      <c r="E141" s="308"/>
      <c r="F141" s="308"/>
      <c r="G141" s="308"/>
      <c r="L141" s="308"/>
      <c r="M141" s="308"/>
      <c r="N141" s="308"/>
    </row>
    <row r="142">
      <c r="A142" s="333"/>
      <c r="B142" s="242"/>
      <c r="D142" s="308"/>
      <c r="E142" s="308"/>
      <c r="F142" s="308"/>
      <c r="G142" s="308"/>
      <c r="L142" s="308"/>
      <c r="M142" s="308"/>
      <c r="N142" s="308"/>
    </row>
    <row r="143">
      <c r="A143" s="333"/>
      <c r="B143" s="242"/>
      <c r="D143" s="308"/>
      <c r="E143" s="308"/>
      <c r="F143" s="308"/>
      <c r="G143" s="308"/>
      <c r="L143" s="308"/>
      <c r="M143" s="308"/>
      <c r="N143" s="308"/>
    </row>
    <row r="144">
      <c r="A144" s="333"/>
      <c r="B144" s="242"/>
      <c r="D144" s="308"/>
      <c r="E144" s="308"/>
      <c r="F144" s="308"/>
      <c r="G144" s="308"/>
      <c r="L144" s="308"/>
      <c r="M144" s="308"/>
      <c r="N144" s="308"/>
    </row>
    <row r="145">
      <c r="A145" s="333"/>
      <c r="B145" s="242"/>
      <c r="D145" s="308"/>
      <c r="E145" s="308"/>
      <c r="F145" s="308"/>
      <c r="G145" s="308"/>
      <c r="L145" s="308"/>
      <c r="M145" s="308"/>
      <c r="N145" s="308"/>
    </row>
    <row r="146">
      <c r="A146" s="333"/>
      <c r="B146" s="242"/>
      <c r="D146" s="308"/>
      <c r="E146" s="308"/>
      <c r="F146" s="308"/>
      <c r="G146" s="308"/>
      <c r="L146" s="308"/>
      <c r="M146" s="308"/>
      <c r="N146" s="308"/>
    </row>
    <row r="147">
      <c r="A147" s="333"/>
      <c r="B147" s="242"/>
      <c r="D147" s="308"/>
      <c r="E147" s="308"/>
      <c r="F147" s="308"/>
      <c r="G147" s="308"/>
      <c r="L147" s="308"/>
      <c r="M147" s="308"/>
      <c r="N147" s="308"/>
    </row>
    <row r="148">
      <c r="A148" s="333"/>
      <c r="B148" s="242"/>
      <c r="D148" s="308"/>
      <c r="E148" s="308"/>
      <c r="F148" s="308"/>
      <c r="G148" s="308"/>
      <c r="L148" s="308"/>
      <c r="M148" s="308"/>
      <c r="N148" s="308"/>
    </row>
    <row r="149">
      <c r="A149" s="333"/>
      <c r="B149" s="242"/>
      <c r="D149" s="308"/>
      <c r="E149" s="308"/>
      <c r="F149" s="308"/>
      <c r="G149" s="308"/>
      <c r="L149" s="308"/>
      <c r="M149" s="308"/>
      <c r="N149" s="308"/>
    </row>
    <row r="150">
      <c r="A150" s="333"/>
      <c r="B150" s="242"/>
      <c r="D150" s="308"/>
      <c r="E150" s="308"/>
      <c r="F150" s="308"/>
      <c r="G150" s="308"/>
      <c r="L150" s="308"/>
      <c r="M150" s="308"/>
      <c r="N150" s="308"/>
    </row>
    <row r="151">
      <c r="A151" s="333"/>
      <c r="B151" s="242"/>
      <c r="D151" s="308"/>
      <c r="E151" s="308"/>
      <c r="F151" s="308"/>
      <c r="G151" s="308"/>
      <c r="L151" s="308"/>
      <c r="M151" s="308"/>
      <c r="N151" s="308"/>
    </row>
    <row r="152">
      <c r="A152" s="333"/>
      <c r="B152" s="242"/>
      <c r="D152" s="308"/>
      <c r="E152" s="308"/>
      <c r="F152" s="308"/>
      <c r="G152" s="308"/>
      <c r="L152" s="308"/>
      <c r="M152" s="308"/>
      <c r="N152" s="308"/>
    </row>
    <row r="153">
      <c r="A153" s="333"/>
      <c r="B153" s="242"/>
      <c r="D153" s="308"/>
      <c r="E153" s="308"/>
      <c r="F153" s="308"/>
      <c r="G153" s="308"/>
      <c r="L153" s="308"/>
      <c r="M153" s="308"/>
      <c r="N153" s="308"/>
    </row>
    <row r="154">
      <c r="A154" s="333"/>
      <c r="B154" s="242"/>
      <c r="D154" s="308"/>
      <c r="E154" s="308"/>
      <c r="F154" s="308"/>
      <c r="G154" s="308"/>
      <c r="L154" s="308"/>
      <c r="M154" s="308"/>
      <c r="N154" s="308"/>
    </row>
    <row r="155">
      <c r="A155" s="333"/>
      <c r="B155" s="242"/>
      <c r="D155" s="308"/>
      <c r="E155" s="308"/>
      <c r="F155" s="308"/>
      <c r="G155" s="308"/>
      <c r="L155" s="308"/>
      <c r="M155" s="308"/>
      <c r="N155" s="308"/>
    </row>
    <row r="156">
      <c r="A156" s="333"/>
      <c r="B156" s="242"/>
      <c r="D156" s="308"/>
      <c r="E156" s="308"/>
      <c r="F156" s="308"/>
      <c r="G156" s="308"/>
      <c r="L156" s="308"/>
      <c r="M156" s="308"/>
      <c r="N156" s="308"/>
    </row>
    <row r="157">
      <c r="A157" s="333"/>
      <c r="B157" s="242"/>
      <c r="D157" s="308"/>
      <c r="E157" s="308"/>
      <c r="F157" s="308"/>
      <c r="G157" s="308"/>
      <c r="L157" s="308"/>
      <c r="M157" s="308"/>
      <c r="N157" s="308"/>
    </row>
    <row r="158">
      <c r="A158" s="333"/>
      <c r="B158" s="242"/>
      <c r="D158" s="308"/>
      <c r="E158" s="308"/>
      <c r="F158" s="308"/>
      <c r="G158" s="308"/>
      <c r="L158" s="308"/>
      <c r="M158" s="308"/>
      <c r="N158" s="308"/>
    </row>
    <row r="159">
      <c r="A159" s="333"/>
      <c r="B159" s="242"/>
      <c r="D159" s="308"/>
      <c r="E159" s="308"/>
      <c r="F159" s="308"/>
      <c r="G159" s="308"/>
      <c r="L159" s="308"/>
      <c r="M159" s="308"/>
      <c r="N159" s="308"/>
    </row>
    <row r="160">
      <c r="A160" s="333"/>
      <c r="B160" s="242"/>
      <c r="D160" s="308"/>
      <c r="E160" s="308"/>
      <c r="F160" s="308"/>
      <c r="G160" s="308"/>
      <c r="L160" s="308"/>
      <c r="M160" s="308"/>
      <c r="N160" s="308"/>
    </row>
    <row r="161">
      <c r="A161" s="333"/>
      <c r="B161" s="242"/>
      <c r="D161" s="308"/>
      <c r="E161" s="308"/>
      <c r="F161" s="308"/>
      <c r="G161" s="308"/>
      <c r="L161" s="308"/>
      <c r="M161" s="308"/>
      <c r="N161" s="308"/>
    </row>
    <row r="162">
      <c r="A162" s="333"/>
      <c r="B162" s="242"/>
      <c r="D162" s="308"/>
      <c r="E162" s="308"/>
      <c r="F162" s="308"/>
      <c r="G162" s="308"/>
      <c r="L162" s="308"/>
      <c r="M162" s="308"/>
      <c r="N162" s="308"/>
    </row>
    <row r="163">
      <c r="A163" s="333"/>
      <c r="B163" s="242"/>
      <c r="D163" s="308"/>
      <c r="E163" s="308"/>
      <c r="F163" s="308"/>
      <c r="G163" s="308"/>
      <c r="L163" s="308"/>
      <c r="M163" s="308"/>
      <c r="N163" s="308"/>
    </row>
    <row r="164">
      <c r="A164" s="333"/>
      <c r="B164" s="242"/>
      <c r="D164" s="308"/>
      <c r="E164" s="308"/>
      <c r="F164" s="308"/>
      <c r="G164" s="308"/>
      <c r="L164" s="308"/>
      <c r="M164" s="308"/>
      <c r="N164" s="308"/>
    </row>
    <row r="165">
      <c r="A165" s="333"/>
      <c r="B165" s="242"/>
      <c r="D165" s="308"/>
      <c r="E165" s="308"/>
      <c r="F165" s="308"/>
      <c r="G165" s="308"/>
      <c r="L165" s="308"/>
      <c r="M165" s="308"/>
      <c r="N165" s="308"/>
    </row>
    <row r="166">
      <c r="A166" s="333"/>
      <c r="B166" s="242"/>
      <c r="D166" s="308"/>
      <c r="E166" s="308"/>
      <c r="F166" s="308"/>
      <c r="G166" s="308"/>
      <c r="L166" s="308"/>
      <c r="M166" s="308"/>
      <c r="N166" s="308"/>
    </row>
    <row r="167">
      <c r="A167" s="333"/>
      <c r="B167" s="242"/>
      <c r="D167" s="308"/>
      <c r="E167" s="308"/>
      <c r="F167" s="308"/>
      <c r="G167" s="308"/>
      <c r="L167" s="308"/>
      <c r="M167" s="308"/>
      <c r="N167" s="308"/>
    </row>
    <row r="168">
      <c r="A168" s="333"/>
      <c r="B168" s="242"/>
      <c r="D168" s="308"/>
      <c r="E168" s="308"/>
      <c r="F168" s="308"/>
      <c r="G168" s="308"/>
      <c r="L168" s="308"/>
      <c r="M168" s="308"/>
      <c r="N168" s="308"/>
    </row>
    <row r="169">
      <c r="A169" s="333"/>
      <c r="B169" s="242"/>
      <c r="D169" s="308"/>
      <c r="E169" s="308"/>
      <c r="F169" s="308"/>
      <c r="G169" s="308"/>
      <c r="L169" s="308"/>
      <c r="M169" s="308"/>
      <c r="N169" s="308"/>
    </row>
    <row r="170">
      <c r="A170" s="333"/>
      <c r="B170" s="242"/>
      <c r="D170" s="308"/>
      <c r="E170" s="308"/>
      <c r="F170" s="308"/>
      <c r="G170" s="308"/>
      <c r="L170" s="308"/>
      <c r="M170" s="308"/>
      <c r="N170" s="308"/>
    </row>
    <row r="171">
      <c r="A171" s="333"/>
      <c r="B171" s="242"/>
      <c r="D171" s="308"/>
      <c r="E171" s="308"/>
      <c r="F171" s="308"/>
      <c r="G171" s="308"/>
      <c r="L171" s="308"/>
      <c r="M171" s="308"/>
      <c r="N171" s="308"/>
    </row>
    <row r="172">
      <c r="A172" s="333"/>
      <c r="B172" s="242"/>
      <c r="D172" s="308"/>
      <c r="E172" s="308"/>
      <c r="F172" s="308"/>
      <c r="G172" s="308"/>
      <c r="L172" s="308"/>
      <c r="M172" s="308"/>
      <c r="N172" s="308"/>
    </row>
    <row r="173">
      <c r="A173" s="333"/>
      <c r="B173" s="242"/>
      <c r="D173" s="308"/>
      <c r="E173" s="308"/>
      <c r="F173" s="308"/>
      <c r="G173" s="308"/>
      <c r="L173" s="308"/>
      <c r="M173" s="308"/>
      <c r="N173" s="308"/>
    </row>
    <row r="174">
      <c r="A174" s="333"/>
      <c r="B174" s="242"/>
      <c r="D174" s="308"/>
      <c r="E174" s="308"/>
      <c r="F174" s="308"/>
      <c r="G174" s="308"/>
      <c r="L174" s="308"/>
      <c r="M174" s="308"/>
      <c r="N174" s="308"/>
    </row>
    <row r="175">
      <c r="A175" s="333"/>
      <c r="B175" s="242"/>
      <c r="D175" s="308"/>
      <c r="E175" s="308"/>
      <c r="F175" s="308"/>
      <c r="G175" s="308"/>
      <c r="L175" s="308"/>
      <c r="M175" s="308"/>
      <c r="N175" s="308"/>
    </row>
    <row r="176">
      <c r="A176" s="333"/>
      <c r="B176" s="242"/>
      <c r="D176" s="308"/>
      <c r="E176" s="308"/>
      <c r="F176" s="308"/>
      <c r="G176" s="308"/>
      <c r="L176" s="308"/>
      <c r="M176" s="308"/>
      <c r="N176" s="308"/>
    </row>
    <row r="177">
      <c r="A177" s="333"/>
      <c r="B177" s="242"/>
      <c r="D177" s="308"/>
      <c r="E177" s="308"/>
      <c r="F177" s="308"/>
      <c r="G177" s="308"/>
      <c r="L177" s="308"/>
      <c r="M177" s="308"/>
      <c r="N177" s="308"/>
    </row>
    <row r="178">
      <c r="A178" s="333"/>
      <c r="B178" s="242"/>
      <c r="D178" s="308"/>
      <c r="E178" s="308"/>
      <c r="F178" s="308"/>
      <c r="G178" s="308"/>
      <c r="L178" s="308"/>
      <c r="M178" s="308"/>
      <c r="N178" s="308"/>
    </row>
    <row r="179">
      <c r="A179" s="333"/>
      <c r="B179" s="242"/>
      <c r="D179" s="308"/>
      <c r="E179" s="308"/>
      <c r="F179" s="308"/>
      <c r="G179" s="308"/>
      <c r="L179" s="308"/>
      <c r="M179" s="308"/>
      <c r="N179" s="308"/>
    </row>
    <row r="180">
      <c r="A180" s="333"/>
      <c r="B180" s="242"/>
      <c r="D180" s="308"/>
      <c r="E180" s="308"/>
      <c r="F180" s="308"/>
      <c r="G180" s="308"/>
      <c r="L180" s="308"/>
      <c r="M180" s="308"/>
      <c r="N180" s="308"/>
    </row>
    <row r="181">
      <c r="A181" s="333"/>
      <c r="B181" s="242"/>
      <c r="D181" s="308"/>
      <c r="E181" s="308"/>
      <c r="F181" s="308"/>
      <c r="G181" s="308"/>
      <c r="L181" s="308"/>
      <c r="M181" s="308"/>
      <c r="N181" s="308"/>
    </row>
    <row r="182">
      <c r="A182" s="333"/>
      <c r="B182" s="242"/>
      <c r="D182" s="308"/>
      <c r="E182" s="308"/>
      <c r="F182" s="308"/>
      <c r="G182" s="308"/>
      <c r="L182" s="308"/>
      <c r="M182" s="308"/>
      <c r="N182" s="308"/>
    </row>
    <row r="183">
      <c r="A183" s="333"/>
      <c r="B183" s="242"/>
      <c r="D183" s="308"/>
      <c r="E183" s="308"/>
      <c r="F183" s="308"/>
      <c r="G183" s="308"/>
      <c r="L183" s="308"/>
      <c r="M183" s="308"/>
      <c r="N183" s="308"/>
    </row>
    <row r="184">
      <c r="A184" s="333"/>
      <c r="B184" s="242"/>
      <c r="D184" s="308"/>
      <c r="E184" s="308"/>
      <c r="F184" s="308"/>
      <c r="G184" s="308"/>
      <c r="L184" s="308"/>
      <c r="M184" s="308"/>
      <c r="N184" s="308"/>
    </row>
    <row r="185">
      <c r="A185" s="333"/>
      <c r="B185" s="242"/>
      <c r="D185" s="308"/>
      <c r="E185" s="308"/>
      <c r="F185" s="308"/>
      <c r="G185" s="308"/>
      <c r="L185" s="308"/>
      <c r="M185" s="308"/>
      <c r="N185" s="308"/>
    </row>
    <row r="186">
      <c r="A186" s="333"/>
      <c r="B186" s="242"/>
      <c r="D186" s="308"/>
      <c r="E186" s="308"/>
      <c r="F186" s="308"/>
      <c r="G186" s="308"/>
      <c r="L186" s="308"/>
      <c r="M186" s="308"/>
      <c r="N186" s="308"/>
    </row>
    <row r="187">
      <c r="A187" s="333"/>
      <c r="B187" s="242"/>
      <c r="D187" s="308"/>
      <c r="E187" s="308"/>
      <c r="F187" s="308"/>
      <c r="G187" s="308"/>
      <c r="L187" s="308"/>
      <c r="M187" s="308"/>
      <c r="N187" s="308"/>
    </row>
    <row r="188">
      <c r="A188" s="333"/>
      <c r="B188" s="242"/>
      <c r="D188" s="308"/>
      <c r="E188" s="308"/>
      <c r="F188" s="308"/>
      <c r="G188" s="308"/>
      <c r="L188" s="308"/>
      <c r="M188" s="308"/>
      <c r="N188" s="308"/>
    </row>
    <row r="189">
      <c r="A189" s="333"/>
      <c r="B189" s="242"/>
      <c r="D189" s="308"/>
      <c r="E189" s="308"/>
      <c r="F189" s="308"/>
      <c r="G189" s="308"/>
      <c r="L189" s="308"/>
      <c r="M189" s="308"/>
      <c r="N189" s="308"/>
    </row>
    <row r="190">
      <c r="A190" s="333"/>
      <c r="B190" s="242"/>
      <c r="D190" s="308"/>
      <c r="E190" s="308"/>
      <c r="F190" s="308"/>
      <c r="G190" s="308"/>
      <c r="L190" s="308"/>
      <c r="M190" s="308"/>
      <c r="N190" s="308"/>
    </row>
    <row r="191">
      <c r="A191" s="333"/>
      <c r="B191" s="242"/>
      <c r="D191" s="308"/>
      <c r="E191" s="308"/>
      <c r="F191" s="308"/>
      <c r="G191" s="308"/>
      <c r="L191" s="308"/>
      <c r="M191" s="308"/>
      <c r="N191" s="308"/>
    </row>
    <row r="192">
      <c r="A192" s="333"/>
      <c r="B192" s="242"/>
      <c r="D192" s="308"/>
      <c r="E192" s="308"/>
      <c r="F192" s="308"/>
      <c r="G192" s="308"/>
      <c r="L192" s="308"/>
      <c r="M192" s="308"/>
      <c r="N192" s="308"/>
    </row>
    <row r="193">
      <c r="A193" s="333"/>
      <c r="B193" s="242"/>
      <c r="D193" s="308"/>
      <c r="E193" s="308"/>
      <c r="F193" s="308"/>
      <c r="G193" s="308"/>
      <c r="L193" s="308"/>
      <c r="M193" s="308"/>
      <c r="N193" s="308"/>
    </row>
    <row r="194">
      <c r="A194" s="333"/>
      <c r="B194" s="242"/>
      <c r="D194" s="308"/>
      <c r="E194" s="308"/>
      <c r="F194" s="308"/>
      <c r="G194" s="308"/>
      <c r="L194" s="308"/>
      <c r="M194" s="308"/>
      <c r="N194" s="308"/>
    </row>
    <row r="195">
      <c r="A195" s="333"/>
      <c r="B195" s="242"/>
      <c r="D195" s="308"/>
      <c r="E195" s="308"/>
      <c r="F195" s="308"/>
      <c r="G195" s="308"/>
      <c r="L195" s="308"/>
      <c r="M195" s="308"/>
      <c r="N195" s="308"/>
    </row>
    <row r="196">
      <c r="A196" s="333"/>
      <c r="B196" s="242"/>
      <c r="D196" s="308"/>
      <c r="E196" s="308"/>
      <c r="F196" s="308"/>
      <c r="G196" s="308"/>
      <c r="L196" s="308"/>
      <c r="M196" s="308"/>
      <c r="N196" s="308"/>
    </row>
    <row r="197">
      <c r="A197" s="333"/>
      <c r="B197" s="242"/>
      <c r="D197" s="308"/>
      <c r="E197" s="308"/>
      <c r="F197" s="308"/>
      <c r="G197" s="308"/>
      <c r="L197" s="308"/>
      <c r="M197" s="308"/>
      <c r="N197" s="308"/>
    </row>
    <row r="198">
      <c r="A198" s="333"/>
      <c r="B198" s="242"/>
      <c r="D198" s="308"/>
      <c r="E198" s="308"/>
      <c r="F198" s="308"/>
      <c r="G198" s="308"/>
      <c r="L198" s="308"/>
      <c r="M198" s="308"/>
      <c r="N198" s="308"/>
    </row>
    <row r="199">
      <c r="A199" s="333"/>
      <c r="B199" s="242"/>
      <c r="D199" s="308"/>
      <c r="E199" s="308"/>
      <c r="F199" s="308"/>
      <c r="G199" s="308"/>
      <c r="L199" s="308"/>
      <c r="M199" s="308"/>
      <c r="N199" s="308"/>
    </row>
    <row r="200">
      <c r="A200" s="333"/>
      <c r="B200" s="242"/>
      <c r="D200" s="308"/>
      <c r="E200" s="308"/>
      <c r="F200" s="308"/>
      <c r="G200" s="308"/>
      <c r="L200" s="308"/>
      <c r="M200" s="308"/>
      <c r="N200" s="308"/>
    </row>
    <row r="201">
      <c r="A201" s="333"/>
      <c r="B201" s="242"/>
      <c r="D201" s="308"/>
      <c r="E201" s="308"/>
      <c r="F201" s="308"/>
      <c r="G201" s="308"/>
      <c r="L201" s="308"/>
      <c r="M201" s="308"/>
      <c r="N201" s="308"/>
    </row>
    <row r="202">
      <c r="A202" s="333"/>
      <c r="B202" s="242"/>
      <c r="D202" s="308"/>
      <c r="E202" s="308"/>
      <c r="F202" s="308"/>
      <c r="G202" s="308"/>
      <c r="L202" s="308"/>
      <c r="M202" s="308"/>
      <c r="N202" s="308"/>
    </row>
    <row r="203">
      <c r="A203" s="333"/>
      <c r="B203" s="242"/>
      <c r="D203" s="308"/>
      <c r="E203" s="308"/>
      <c r="F203" s="308"/>
      <c r="G203" s="308"/>
      <c r="L203" s="308"/>
      <c r="M203" s="308"/>
      <c r="N203" s="308"/>
    </row>
    <row r="204">
      <c r="A204" s="333"/>
      <c r="B204" s="242"/>
      <c r="D204" s="308"/>
      <c r="E204" s="308"/>
      <c r="F204" s="308"/>
      <c r="G204" s="308"/>
      <c r="L204" s="308"/>
      <c r="M204" s="308"/>
      <c r="N204" s="308"/>
    </row>
    <row r="205">
      <c r="A205" s="333"/>
      <c r="B205" s="242"/>
      <c r="D205" s="308"/>
      <c r="E205" s="308"/>
      <c r="F205" s="308"/>
      <c r="G205" s="308"/>
      <c r="L205" s="308"/>
      <c r="M205" s="308"/>
      <c r="N205" s="308"/>
    </row>
    <row r="206">
      <c r="A206" s="333"/>
      <c r="B206" s="242"/>
      <c r="D206" s="308"/>
      <c r="E206" s="308"/>
      <c r="F206" s="308"/>
      <c r="G206" s="308"/>
      <c r="L206" s="308"/>
      <c r="M206" s="308"/>
      <c r="N206" s="308"/>
    </row>
    <row r="207">
      <c r="A207" s="333"/>
      <c r="B207" s="242"/>
      <c r="D207" s="308"/>
      <c r="E207" s="308"/>
      <c r="F207" s="308"/>
      <c r="G207" s="308"/>
      <c r="L207" s="308"/>
      <c r="M207" s="308"/>
      <c r="N207" s="308"/>
    </row>
    <row r="208">
      <c r="A208" s="333"/>
      <c r="B208" s="242"/>
      <c r="D208" s="308"/>
      <c r="E208" s="308"/>
      <c r="F208" s="308"/>
      <c r="G208" s="308"/>
      <c r="L208" s="308"/>
      <c r="M208" s="308"/>
      <c r="N208" s="308"/>
    </row>
    <row r="209">
      <c r="A209" s="333"/>
      <c r="B209" s="242"/>
      <c r="D209" s="308"/>
      <c r="E209" s="308"/>
      <c r="F209" s="308"/>
      <c r="G209" s="308"/>
      <c r="L209" s="308"/>
      <c r="M209" s="308"/>
      <c r="N209" s="308"/>
    </row>
    <row r="210">
      <c r="A210" s="333"/>
      <c r="B210" s="242"/>
      <c r="D210" s="308"/>
      <c r="E210" s="308"/>
      <c r="F210" s="308"/>
      <c r="G210" s="308"/>
      <c r="L210" s="308"/>
      <c r="M210" s="308"/>
      <c r="N210" s="308"/>
    </row>
    <row r="211">
      <c r="A211" s="333"/>
      <c r="B211" s="242"/>
      <c r="D211" s="308"/>
      <c r="E211" s="308"/>
      <c r="F211" s="308"/>
      <c r="G211" s="308"/>
      <c r="L211" s="308"/>
      <c r="M211" s="308"/>
      <c r="N211" s="308"/>
    </row>
    <row r="212">
      <c r="A212" s="333"/>
      <c r="B212" s="242"/>
      <c r="D212" s="308"/>
      <c r="E212" s="308"/>
      <c r="F212" s="308"/>
      <c r="G212" s="308"/>
      <c r="L212" s="308"/>
      <c r="M212" s="308"/>
      <c r="N212" s="308"/>
    </row>
    <row r="213">
      <c r="A213" s="333"/>
      <c r="B213" s="242"/>
      <c r="D213" s="308"/>
      <c r="E213" s="308"/>
      <c r="F213" s="308"/>
      <c r="G213" s="308"/>
      <c r="L213" s="308"/>
      <c r="M213" s="308"/>
      <c r="N213" s="308"/>
    </row>
    <row r="214">
      <c r="A214" s="333"/>
      <c r="B214" s="242"/>
      <c r="D214" s="308"/>
      <c r="E214" s="308"/>
      <c r="F214" s="308"/>
      <c r="G214" s="308"/>
      <c r="L214" s="308"/>
      <c r="M214" s="308"/>
      <c r="N214" s="308"/>
    </row>
    <row r="215">
      <c r="A215" s="333"/>
      <c r="B215" s="242"/>
      <c r="D215" s="308"/>
      <c r="E215" s="308"/>
      <c r="F215" s="308"/>
      <c r="G215" s="308"/>
      <c r="L215" s="308"/>
      <c r="M215" s="308"/>
      <c r="N215" s="308"/>
    </row>
    <row r="216">
      <c r="A216" s="333"/>
      <c r="B216" s="242"/>
      <c r="D216" s="308"/>
      <c r="E216" s="308"/>
      <c r="F216" s="308"/>
      <c r="G216" s="308"/>
      <c r="L216" s="308"/>
      <c r="M216" s="308"/>
      <c r="N216" s="308"/>
    </row>
    <row r="217">
      <c r="A217" s="333"/>
      <c r="B217" s="242"/>
      <c r="D217" s="308"/>
      <c r="E217" s="308"/>
      <c r="F217" s="308"/>
      <c r="G217" s="308"/>
      <c r="L217" s="308"/>
      <c r="M217" s="308"/>
      <c r="N217" s="308"/>
    </row>
    <row r="218">
      <c r="A218" s="333"/>
      <c r="B218" s="242"/>
      <c r="D218" s="308"/>
      <c r="E218" s="308"/>
      <c r="F218" s="308"/>
      <c r="G218" s="308"/>
      <c r="L218" s="308"/>
      <c r="M218" s="308"/>
      <c r="N218" s="308"/>
    </row>
    <row r="219">
      <c r="A219" s="333"/>
      <c r="B219" s="242"/>
      <c r="D219" s="308"/>
      <c r="E219" s="308"/>
      <c r="F219" s="308"/>
      <c r="G219" s="308"/>
      <c r="L219" s="308"/>
      <c r="M219" s="308"/>
      <c r="N219" s="308"/>
    </row>
    <row r="220">
      <c r="A220" s="333"/>
      <c r="B220" s="242"/>
      <c r="D220" s="308"/>
      <c r="E220" s="308"/>
      <c r="F220" s="308"/>
      <c r="G220" s="308"/>
      <c r="L220" s="308"/>
      <c r="M220" s="308"/>
      <c r="N220" s="308"/>
    </row>
    <row r="221">
      <c r="A221" s="333"/>
      <c r="B221" s="242"/>
      <c r="D221" s="308"/>
      <c r="E221" s="308"/>
      <c r="F221" s="308"/>
      <c r="G221" s="308"/>
      <c r="L221" s="308"/>
      <c r="M221" s="308"/>
      <c r="N221" s="308"/>
    </row>
    <row r="222">
      <c r="A222" s="333"/>
      <c r="B222" s="242"/>
      <c r="D222" s="308"/>
      <c r="E222" s="308"/>
      <c r="F222" s="308"/>
      <c r="G222" s="308"/>
      <c r="L222" s="308"/>
      <c r="M222" s="308"/>
      <c r="N222" s="308"/>
    </row>
    <row r="223">
      <c r="A223" s="333"/>
      <c r="B223" s="242"/>
      <c r="D223" s="308"/>
      <c r="E223" s="308"/>
      <c r="F223" s="308"/>
      <c r="G223" s="308"/>
      <c r="L223" s="308"/>
      <c r="M223" s="308"/>
      <c r="N223" s="308"/>
    </row>
    <row r="224">
      <c r="A224" s="333"/>
      <c r="B224" s="242"/>
      <c r="D224" s="308"/>
      <c r="E224" s="308"/>
      <c r="F224" s="308"/>
      <c r="G224" s="308"/>
      <c r="L224" s="308"/>
      <c r="M224" s="308"/>
      <c r="N224" s="308"/>
    </row>
    <row r="225">
      <c r="A225" s="333"/>
      <c r="B225" s="242"/>
      <c r="D225" s="308"/>
      <c r="E225" s="308"/>
      <c r="F225" s="308"/>
      <c r="G225" s="308"/>
      <c r="L225" s="308"/>
      <c r="M225" s="308"/>
      <c r="N225" s="308"/>
    </row>
    <row r="226">
      <c r="A226" s="333"/>
      <c r="B226" s="242"/>
      <c r="D226" s="308"/>
      <c r="E226" s="308"/>
      <c r="F226" s="308"/>
      <c r="G226" s="308"/>
      <c r="L226" s="308"/>
      <c r="M226" s="308"/>
      <c r="N226" s="308"/>
    </row>
    <row r="227">
      <c r="A227" s="333"/>
      <c r="B227" s="242"/>
      <c r="D227" s="308"/>
      <c r="E227" s="308"/>
      <c r="F227" s="308"/>
      <c r="G227" s="308"/>
      <c r="L227" s="308"/>
      <c r="M227" s="308"/>
      <c r="N227" s="308"/>
    </row>
    <row r="228">
      <c r="A228" s="333"/>
      <c r="B228" s="242"/>
      <c r="D228" s="308"/>
      <c r="E228" s="308"/>
      <c r="F228" s="308"/>
      <c r="G228" s="308"/>
      <c r="L228" s="308"/>
      <c r="M228" s="308"/>
      <c r="N228" s="308"/>
    </row>
    <row r="229">
      <c r="A229" s="333"/>
      <c r="B229" s="242"/>
      <c r="D229" s="308"/>
      <c r="E229" s="308"/>
      <c r="F229" s="308"/>
      <c r="G229" s="308"/>
      <c r="L229" s="308"/>
      <c r="M229" s="308"/>
      <c r="N229" s="308"/>
    </row>
    <row r="230">
      <c r="A230" s="333"/>
      <c r="B230" s="242"/>
      <c r="D230" s="308"/>
      <c r="E230" s="308"/>
      <c r="F230" s="308"/>
      <c r="G230" s="308"/>
      <c r="L230" s="308"/>
      <c r="M230" s="308"/>
      <c r="N230" s="308"/>
    </row>
    <row r="231">
      <c r="A231" s="333"/>
      <c r="B231" s="242"/>
      <c r="D231" s="308"/>
      <c r="E231" s="308"/>
      <c r="F231" s="308"/>
      <c r="G231" s="308"/>
      <c r="L231" s="308"/>
      <c r="M231" s="308"/>
      <c r="N231" s="308"/>
    </row>
    <row r="232">
      <c r="A232" s="333"/>
      <c r="B232" s="242"/>
      <c r="D232" s="308"/>
      <c r="E232" s="308"/>
      <c r="F232" s="308"/>
      <c r="G232" s="308"/>
      <c r="L232" s="308"/>
      <c r="M232" s="308"/>
      <c r="N232" s="308"/>
    </row>
    <row r="233">
      <c r="A233" s="333"/>
      <c r="B233" s="242"/>
      <c r="D233" s="308"/>
      <c r="E233" s="308"/>
      <c r="F233" s="308"/>
      <c r="G233" s="308"/>
      <c r="L233" s="308"/>
      <c r="M233" s="308"/>
      <c r="N233" s="308"/>
    </row>
    <row r="234">
      <c r="A234" s="333"/>
      <c r="B234" s="242"/>
      <c r="D234" s="308"/>
      <c r="E234" s="308"/>
      <c r="F234" s="308"/>
      <c r="G234" s="308"/>
      <c r="L234" s="308"/>
      <c r="M234" s="308"/>
      <c r="N234" s="308"/>
    </row>
    <row r="235">
      <c r="A235" s="333"/>
      <c r="B235" s="242"/>
      <c r="D235" s="308"/>
      <c r="E235" s="308"/>
      <c r="F235" s="308"/>
      <c r="G235" s="308"/>
      <c r="L235" s="308"/>
      <c r="M235" s="308"/>
      <c r="N235" s="308"/>
    </row>
    <row r="236">
      <c r="A236" s="333"/>
      <c r="B236" s="242"/>
      <c r="D236" s="308"/>
      <c r="E236" s="308"/>
      <c r="F236" s="308"/>
      <c r="G236" s="308"/>
      <c r="L236" s="308"/>
      <c r="M236" s="308"/>
      <c r="N236" s="308"/>
    </row>
    <row r="237">
      <c r="A237" s="333"/>
      <c r="B237" s="242"/>
      <c r="D237" s="308"/>
      <c r="E237" s="308"/>
      <c r="F237" s="308"/>
      <c r="G237" s="308"/>
      <c r="L237" s="308"/>
      <c r="M237" s="308"/>
      <c r="N237" s="308"/>
    </row>
    <row r="238">
      <c r="A238" s="333"/>
      <c r="B238" s="242"/>
      <c r="D238" s="308"/>
      <c r="E238" s="308"/>
      <c r="F238" s="308"/>
      <c r="G238" s="308"/>
      <c r="L238" s="308"/>
      <c r="M238" s="308"/>
      <c r="N238" s="308"/>
    </row>
    <row r="239">
      <c r="A239" s="333"/>
      <c r="B239" s="242"/>
      <c r="D239" s="308"/>
      <c r="E239" s="308"/>
      <c r="F239" s="308"/>
      <c r="G239" s="308"/>
      <c r="L239" s="308"/>
      <c r="M239" s="308"/>
      <c r="N239" s="308"/>
    </row>
    <row r="240">
      <c r="A240" s="333"/>
      <c r="B240" s="242"/>
      <c r="D240" s="308"/>
      <c r="E240" s="308"/>
      <c r="F240" s="308"/>
      <c r="G240" s="308"/>
      <c r="L240" s="308"/>
      <c r="M240" s="308"/>
      <c r="N240" s="308"/>
    </row>
    <row r="241">
      <c r="A241" s="333"/>
      <c r="B241" s="242"/>
      <c r="D241" s="308"/>
      <c r="E241" s="308"/>
      <c r="F241" s="308"/>
      <c r="G241" s="308"/>
      <c r="L241" s="308"/>
      <c r="M241" s="308"/>
      <c r="N241" s="308"/>
    </row>
    <row r="242">
      <c r="A242" s="333"/>
      <c r="B242" s="242"/>
      <c r="D242" s="308"/>
      <c r="E242" s="308"/>
      <c r="F242" s="308"/>
      <c r="G242" s="308"/>
      <c r="L242" s="308"/>
      <c r="M242" s="308"/>
      <c r="N242" s="308"/>
    </row>
    <row r="243">
      <c r="A243" s="333"/>
      <c r="B243" s="242"/>
      <c r="D243" s="308"/>
      <c r="E243" s="308"/>
      <c r="F243" s="308"/>
      <c r="G243" s="308"/>
      <c r="L243" s="308"/>
      <c r="M243" s="308"/>
      <c r="N243" s="308"/>
    </row>
    <row r="244">
      <c r="A244" s="333"/>
      <c r="B244" s="242"/>
      <c r="D244" s="308"/>
      <c r="E244" s="308"/>
      <c r="F244" s="308"/>
      <c r="G244" s="308"/>
      <c r="L244" s="308"/>
      <c r="M244" s="308"/>
      <c r="N244" s="308"/>
    </row>
    <row r="245">
      <c r="A245" s="333"/>
      <c r="B245" s="242"/>
      <c r="D245" s="308"/>
      <c r="E245" s="308"/>
      <c r="F245" s="308"/>
      <c r="G245" s="308"/>
      <c r="L245" s="308"/>
      <c r="M245" s="308"/>
      <c r="N245" s="308"/>
    </row>
    <row r="246">
      <c r="A246" s="333"/>
      <c r="B246" s="242"/>
      <c r="D246" s="308"/>
      <c r="E246" s="308"/>
      <c r="F246" s="308"/>
      <c r="G246" s="308"/>
      <c r="L246" s="308"/>
      <c r="M246" s="308"/>
      <c r="N246" s="308"/>
    </row>
    <row r="247">
      <c r="A247" s="333"/>
      <c r="B247" s="242"/>
      <c r="D247" s="308"/>
      <c r="E247" s="308"/>
      <c r="F247" s="308"/>
      <c r="G247" s="308"/>
      <c r="L247" s="308"/>
      <c r="M247" s="308"/>
      <c r="N247" s="308"/>
    </row>
    <row r="248">
      <c r="A248" s="333"/>
      <c r="B248" s="242"/>
      <c r="D248" s="308"/>
      <c r="E248" s="308"/>
      <c r="F248" s="308"/>
      <c r="G248" s="308"/>
      <c r="L248" s="308"/>
      <c r="M248" s="308"/>
      <c r="N248" s="308"/>
    </row>
    <row r="249">
      <c r="A249" s="333"/>
      <c r="B249" s="242"/>
      <c r="D249" s="308"/>
      <c r="E249" s="308"/>
      <c r="F249" s="308"/>
      <c r="G249" s="308"/>
      <c r="L249" s="308"/>
      <c r="M249" s="308"/>
      <c r="N249" s="308"/>
    </row>
    <row r="250">
      <c r="A250" s="333"/>
      <c r="B250" s="242"/>
      <c r="D250" s="308"/>
      <c r="E250" s="308"/>
      <c r="F250" s="308"/>
      <c r="G250" s="308"/>
      <c r="L250" s="308"/>
      <c r="M250" s="308"/>
      <c r="N250" s="308"/>
    </row>
    <row r="251">
      <c r="A251" s="333"/>
      <c r="B251" s="242"/>
      <c r="D251" s="308"/>
      <c r="E251" s="308"/>
      <c r="F251" s="308"/>
      <c r="G251" s="308"/>
      <c r="L251" s="308"/>
      <c r="M251" s="308"/>
      <c r="N251" s="308"/>
    </row>
    <row r="252">
      <c r="A252" s="333"/>
      <c r="B252" s="242"/>
      <c r="D252" s="308"/>
      <c r="E252" s="308"/>
      <c r="F252" s="308"/>
      <c r="G252" s="308"/>
      <c r="L252" s="308"/>
      <c r="M252" s="308"/>
      <c r="N252" s="308"/>
    </row>
    <row r="253">
      <c r="A253" s="333"/>
      <c r="B253" s="242"/>
      <c r="D253" s="308"/>
      <c r="E253" s="308"/>
      <c r="F253" s="308"/>
      <c r="G253" s="308"/>
      <c r="L253" s="308"/>
      <c r="M253" s="308"/>
      <c r="N253" s="308"/>
    </row>
    <row r="254">
      <c r="A254" s="333"/>
      <c r="B254" s="242"/>
      <c r="D254" s="308"/>
      <c r="E254" s="308"/>
      <c r="F254" s="308"/>
      <c r="G254" s="308"/>
      <c r="L254" s="308"/>
      <c r="M254" s="308"/>
      <c r="N254" s="308"/>
    </row>
    <row r="255">
      <c r="A255" s="333"/>
      <c r="B255" s="242"/>
      <c r="D255" s="308"/>
      <c r="E255" s="308"/>
      <c r="F255" s="308"/>
      <c r="G255" s="308"/>
      <c r="L255" s="308"/>
      <c r="M255" s="308"/>
      <c r="N255" s="308"/>
    </row>
    <row r="256">
      <c r="A256" s="333"/>
      <c r="B256" s="242"/>
      <c r="D256" s="308"/>
      <c r="E256" s="308"/>
      <c r="F256" s="308"/>
      <c r="G256" s="308"/>
      <c r="L256" s="308"/>
      <c r="M256" s="308"/>
      <c r="N256" s="308"/>
    </row>
    <row r="257">
      <c r="A257" s="333"/>
      <c r="B257" s="242"/>
      <c r="D257" s="308"/>
      <c r="E257" s="308"/>
      <c r="F257" s="308"/>
      <c r="G257" s="308"/>
      <c r="L257" s="308"/>
      <c r="M257" s="308"/>
      <c r="N257" s="308"/>
    </row>
    <row r="258">
      <c r="A258" s="333"/>
      <c r="B258" s="242"/>
      <c r="D258" s="308"/>
      <c r="E258" s="308"/>
      <c r="F258" s="308"/>
      <c r="G258" s="308"/>
      <c r="L258" s="308"/>
      <c r="M258" s="308"/>
      <c r="N258" s="308"/>
    </row>
    <row r="259">
      <c r="A259" s="333"/>
      <c r="B259" s="242"/>
      <c r="D259" s="308"/>
      <c r="E259" s="308"/>
      <c r="F259" s="308"/>
      <c r="G259" s="308"/>
      <c r="L259" s="308"/>
      <c r="M259" s="308"/>
      <c r="N259" s="308"/>
    </row>
    <row r="260">
      <c r="A260" s="333"/>
      <c r="B260" s="242"/>
      <c r="D260" s="308"/>
      <c r="E260" s="308"/>
      <c r="F260" s="308"/>
      <c r="G260" s="308"/>
      <c r="L260" s="308"/>
      <c r="M260" s="308"/>
      <c r="N260" s="308"/>
    </row>
    <row r="261">
      <c r="A261" s="333"/>
      <c r="B261" s="242"/>
      <c r="D261" s="308"/>
      <c r="E261" s="308"/>
      <c r="F261" s="308"/>
      <c r="G261" s="308"/>
      <c r="L261" s="308"/>
      <c r="M261" s="308"/>
      <c r="N261" s="308"/>
    </row>
    <row r="262">
      <c r="A262" s="333"/>
      <c r="B262" s="242"/>
      <c r="D262" s="308"/>
      <c r="E262" s="308"/>
      <c r="F262" s="308"/>
      <c r="G262" s="308"/>
      <c r="L262" s="308"/>
      <c r="M262" s="308"/>
      <c r="N262" s="308"/>
    </row>
    <row r="263">
      <c r="A263" s="333"/>
      <c r="B263" s="242"/>
      <c r="D263" s="308"/>
      <c r="E263" s="308"/>
      <c r="F263" s="308"/>
      <c r="G263" s="308"/>
      <c r="L263" s="308"/>
      <c r="M263" s="308"/>
      <c r="N263" s="308"/>
    </row>
    <row r="264">
      <c r="A264" s="333"/>
      <c r="B264" s="242"/>
      <c r="D264" s="308"/>
      <c r="E264" s="308"/>
      <c r="F264" s="308"/>
      <c r="G264" s="308"/>
      <c r="L264" s="308"/>
      <c r="M264" s="308"/>
      <c r="N264" s="308"/>
    </row>
    <row r="265">
      <c r="A265" s="333"/>
      <c r="B265" s="242"/>
      <c r="D265" s="308"/>
      <c r="E265" s="308"/>
      <c r="F265" s="308"/>
      <c r="G265" s="308"/>
      <c r="L265" s="308"/>
      <c r="M265" s="308"/>
      <c r="N265" s="308"/>
    </row>
    <row r="266">
      <c r="A266" s="333"/>
      <c r="B266" s="242"/>
      <c r="D266" s="308"/>
      <c r="E266" s="308"/>
      <c r="F266" s="308"/>
      <c r="G266" s="308"/>
      <c r="L266" s="308"/>
      <c r="M266" s="308"/>
      <c r="N266" s="308"/>
    </row>
    <row r="267">
      <c r="A267" s="333"/>
      <c r="B267" s="242"/>
      <c r="D267" s="308"/>
      <c r="E267" s="308"/>
      <c r="F267" s="308"/>
      <c r="G267" s="308"/>
      <c r="L267" s="308"/>
      <c r="M267" s="308"/>
      <c r="N267" s="308"/>
    </row>
    <row r="268">
      <c r="A268" s="333"/>
      <c r="B268" s="242"/>
      <c r="D268" s="308"/>
      <c r="E268" s="308"/>
      <c r="F268" s="308"/>
      <c r="G268" s="308"/>
      <c r="L268" s="308"/>
      <c r="M268" s="308"/>
      <c r="N268" s="308"/>
    </row>
    <row r="269">
      <c r="A269" s="333"/>
      <c r="B269" s="242"/>
      <c r="D269" s="308"/>
      <c r="E269" s="308"/>
      <c r="F269" s="308"/>
      <c r="G269" s="308"/>
      <c r="L269" s="308"/>
      <c r="M269" s="308"/>
      <c r="N269" s="308"/>
    </row>
    <row r="270">
      <c r="A270" s="333"/>
      <c r="B270" s="242"/>
      <c r="D270" s="308"/>
      <c r="E270" s="308"/>
      <c r="F270" s="308"/>
      <c r="G270" s="308"/>
      <c r="L270" s="308"/>
      <c r="M270" s="308"/>
      <c r="N270" s="308"/>
    </row>
    <row r="271">
      <c r="A271" s="333"/>
      <c r="B271" s="242"/>
      <c r="D271" s="308"/>
      <c r="E271" s="308"/>
      <c r="F271" s="308"/>
      <c r="G271" s="308"/>
      <c r="L271" s="308"/>
      <c r="M271" s="308"/>
      <c r="N271" s="308"/>
    </row>
    <row r="272">
      <c r="A272" s="333"/>
      <c r="B272" s="242"/>
      <c r="D272" s="308"/>
      <c r="E272" s="308"/>
      <c r="F272" s="308"/>
      <c r="G272" s="308"/>
      <c r="L272" s="308"/>
      <c r="M272" s="308"/>
      <c r="N272" s="308"/>
    </row>
    <row r="273">
      <c r="A273" s="333"/>
      <c r="B273" s="242"/>
      <c r="D273" s="308"/>
      <c r="E273" s="308"/>
      <c r="F273" s="308"/>
      <c r="G273" s="308"/>
      <c r="L273" s="308"/>
      <c r="M273" s="308"/>
      <c r="N273" s="308"/>
    </row>
    <row r="274">
      <c r="A274" s="333"/>
      <c r="B274" s="242"/>
      <c r="D274" s="308"/>
      <c r="E274" s="308"/>
      <c r="F274" s="308"/>
      <c r="G274" s="308"/>
      <c r="L274" s="308"/>
      <c r="M274" s="308"/>
      <c r="N274" s="308"/>
    </row>
    <row r="275">
      <c r="A275" s="333"/>
      <c r="B275" s="242"/>
      <c r="D275" s="308"/>
      <c r="E275" s="308"/>
      <c r="F275" s="308"/>
      <c r="G275" s="308"/>
      <c r="L275" s="308"/>
      <c r="M275" s="308"/>
      <c r="N275" s="308"/>
    </row>
    <row r="276">
      <c r="A276" s="333"/>
      <c r="B276" s="242"/>
      <c r="D276" s="308"/>
      <c r="E276" s="308"/>
      <c r="F276" s="308"/>
      <c r="G276" s="308"/>
      <c r="L276" s="308"/>
      <c r="M276" s="308"/>
      <c r="N276" s="308"/>
    </row>
    <row r="277">
      <c r="A277" s="333"/>
      <c r="B277" s="242"/>
      <c r="D277" s="308"/>
      <c r="E277" s="308"/>
      <c r="F277" s="308"/>
      <c r="G277" s="308"/>
      <c r="L277" s="308"/>
      <c r="M277" s="308"/>
      <c r="N277" s="308"/>
    </row>
    <row r="278">
      <c r="A278" s="333"/>
      <c r="B278" s="242"/>
      <c r="D278" s="308"/>
      <c r="E278" s="308"/>
      <c r="F278" s="308"/>
      <c r="G278" s="308"/>
      <c r="L278" s="308"/>
      <c r="M278" s="308"/>
      <c r="N278" s="308"/>
    </row>
    <row r="279">
      <c r="A279" s="333"/>
      <c r="B279" s="242"/>
      <c r="D279" s="308"/>
      <c r="E279" s="308"/>
      <c r="F279" s="308"/>
      <c r="G279" s="308"/>
      <c r="L279" s="308"/>
      <c r="M279" s="308"/>
      <c r="N279" s="308"/>
    </row>
    <row r="280">
      <c r="A280" s="333"/>
      <c r="B280" s="242"/>
      <c r="D280" s="308"/>
      <c r="E280" s="308"/>
      <c r="F280" s="308"/>
      <c r="G280" s="308"/>
      <c r="L280" s="308"/>
      <c r="M280" s="308"/>
      <c r="N280" s="308"/>
    </row>
    <row r="281">
      <c r="A281" s="333"/>
      <c r="B281" s="242"/>
      <c r="D281" s="308"/>
      <c r="E281" s="308"/>
      <c r="F281" s="308"/>
      <c r="G281" s="308"/>
      <c r="L281" s="308"/>
      <c r="M281" s="308"/>
      <c r="N281" s="308"/>
    </row>
    <row r="282">
      <c r="A282" s="333"/>
      <c r="B282" s="242"/>
      <c r="D282" s="308"/>
      <c r="E282" s="308"/>
      <c r="F282" s="308"/>
      <c r="G282" s="308"/>
      <c r="L282" s="308"/>
      <c r="M282" s="308"/>
      <c r="N282" s="308"/>
    </row>
    <row r="283">
      <c r="A283" s="333"/>
      <c r="B283" s="242"/>
      <c r="D283" s="308"/>
      <c r="E283" s="308"/>
      <c r="F283" s="308"/>
      <c r="G283" s="308"/>
      <c r="L283" s="308"/>
      <c r="M283" s="308"/>
      <c r="N283" s="308"/>
    </row>
    <row r="284">
      <c r="A284" s="333"/>
      <c r="B284" s="242"/>
      <c r="D284" s="308"/>
      <c r="E284" s="308"/>
      <c r="F284" s="308"/>
      <c r="G284" s="308"/>
      <c r="L284" s="308"/>
      <c r="M284" s="308"/>
      <c r="N284" s="308"/>
    </row>
    <row r="285">
      <c r="A285" s="333"/>
      <c r="B285" s="242"/>
      <c r="D285" s="308"/>
      <c r="E285" s="308"/>
      <c r="F285" s="308"/>
      <c r="G285" s="308"/>
      <c r="L285" s="308"/>
      <c r="M285" s="308"/>
      <c r="N285" s="308"/>
    </row>
    <row r="286">
      <c r="A286" s="333"/>
      <c r="B286" s="242"/>
      <c r="D286" s="308"/>
      <c r="E286" s="308"/>
      <c r="F286" s="308"/>
      <c r="G286" s="308"/>
      <c r="L286" s="308"/>
      <c r="M286" s="308"/>
      <c r="N286" s="308"/>
    </row>
    <row r="287">
      <c r="A287" s="333"/>
      <c r="B287" s="242"/>
      <c r="D287" s="308"/>
      <c r="E287" s="308"/>
      <c r="F287" s="308"/>
      <c r="G287" s="308"/>
      <c r="L287" s="308"/>
      <c r="M287" s="308"/>
      <c r="N287" s="308"/>
    </row>
    <row r="288">
      <c r="A288" s="333"/>
      <c r="B288" s="242"/>
      <c r="D288" s="308"/>
      <c r="E288" s="308"/>
      <c r="F288" s="308"/>
      <c r="G288" s="308"/>
      <c r="L288" s="308"/>
      <c r="M288" s="308"/>
      <c r="N288" s="308"/>
    </row>
    <row r="289">
      <c r="A289" s="333"/>
      <c r="B289" s="242"/>
      <c r="D289" s="308"/>
      <c r="E289" s="308"/>
      <c r="F289" s="308"/>
      <c r="G289" s="308"/>
      <c r="L289" s="308"/>
      <c r="M289" s="308"/>
      <c r="N289" s="308"/>
    </row>
    <row r="290">
      <c r="A290" s="333"/>
      <c r="B290" s="242"/>
      <c r="D290" s="308"/>
      <c r="E290" s="308"/>
      <c r="F290" s="308"/>
      <c r="G290" s="308"/>
      <c r="L290" s="308"/>
      <c r="M290" s="308"/>
      <c r="N290" s="308"/>
    </row>
    <row r="291">
      <c r="A291" s="333"/>
      <c r="B291" s="242"/>
      <c r="D291" s="308"/>
      <c r="E291" s="308"/>
      <c r="F291" s="308"/>
      <c r="G291" s="308"/>
      <c r="L291" s="308"/>
      <c r="M291" s="308"/>
      <c r="N291" s="308"/>
    </row>
    <row r="292">
      <c r="A292" s="333"/>
      <c r="B292" s="242"/>
      <c r="D292" s="308"/>
      <c r="E292" s="308"/>
      <c r="F292" s="308"/>
      <c r="G292" s="308"/>
      <c r="L292" s="308"/>
      <c r="M292" s="308"/>
      <c r="N292" s="308"/>
    </row>
    <row r="293">
      <c r="A293" s="333"/>
      <c r="B293" s="242"/>
      <c r="D293" s="308"/>
      <c r="E293" s="308"/>
      <c r="F293" s="308"/>
      <c r="G293" s="308"/>
      <c r="L293" s="308"/>
      <c r="M293" s="308"/>
      <c r="N293" s="308"/>
    </row>
    <row r="294">
      <c r="A294" s="333"/>
      <c r="B294" s="242"/>
      <c r="D294" s="308"/>
      <c r="E294" s="308"/>
      <c r="F294" s="308"/>
      <c r="G294" s="308"/>
      <c r="L294" s="308"/>
      <c r="M294" s="308"/>
      <c r="N294" s="308"/>
    </row>
    <row r="295">
      <c r="A295" s="333"/>
      <c r="B295" s="242"/>
      <c r="D295" s="308"/>
      <c r="E295" s="308"/>
      <c r="F295" s="308"/>
      <c r="G295" s="308"/>
      <c r="L295" s="308"/>
      <c r="M295" s="308"/>
      <c r="N295" s="308"/>
    </row>
    <row r="296">
      <c r="A296" s="333"/>
      <c r="B296" s="242"/>
      <c r="D296" s="308"/>
      <c r="E296" s="308"/>
      <c r="F296" s="308"/>
      <c r="G296" s="308"/>
      <c r="L296" s="308"/>
      <c r="M296" s="308"/>
      <c r="N296" s="308"/>
    </row>
    <row r="297">
      <c r="A297" s="333"/>
      <c r="B297" s="242"/>
      <c r="D297" s="308"/>
      <c r="E297" s="308"/>
      <c r="F297" s="308"/>
      <c r="G297" s="308"/>
      <c r="L297" s="308"/>
      <c r="M297" s="308"/>
      <c r="N297" s="308"/>
    </row>
    <row r="298">
      <c r="A298" s="333"/>
      <c r="B298" s="242"/>
      <c r="D298" s="308"/>
      <c r="E298" s="308"/>
      <c r="F298" s="308"/>
      <c r="G298" s="308"/>
      <c r="L298" s="308"/>
      <c r="M298" s="308"/>
      <c r="N298" s="308"/>
    </row>
    <row r="299">
      <c r="A299" s="333"/>
      <c r="B299" s="242"/>
      <c r="D299" s="308"/>
      <c r="E299" s="308"/>
      <c r="F299" s="308"/>
      <c r="G299" s="308"/>
      <c r="L299" s="308"/>
      <c r="M299" s="308"/>
      <c r="N299" s="308"/>
    </row>
    <row r="300">
      <c r="A300" s="333"/>
      <c r="B300" s="242"/>
      <c r="D300" s="308"/>
      <c r="E300" s="308"/>
      <c r="F300" s="308"/>
      <c r="G300" s="308"/>
      <c r="L300" s="308"/>
      <c r="M300" s="308"/>
      <c r="N300" s="308"/>
    </row>
    <row r="301">
      <c r="A301" s="333"/>
      <c r="B301" s="242"/>
      <c r="D301" s="308"/>
      <c r="E301" s="308"/>
      <c r="F301" s="308"/>
      <c r="G301" s="308"/>
      <c r="L301" s="308"/>
      <c r="M301" s="308"/>
      <c r="N301" s="308"/>
    </row>
    <row r="302">
      <c r="A302" s="333"/>
      <c r="B302" s="242"/>
      <c r="D302" s="308"/>
      <c r="E302" s="308"/>
      <c r="F302" s="308"/>
      <c r="G302" s="308"/>
      <c r="L302" s="308"/>
      <c r="M302" s="308"/>
      <c r="N302" s="308"/>
    </row>
    <row r="303">
      <c r="A303" s="333"/>
      <c r="B303" s="242"/>
      <c r="D303" s="308"/>
      <c r="E303" s="308"/>
      <c r="F303" s="308"/>
      <c r="G303" s="308"/>
      <c r="L303" s="308"/>
      <c r="M303" s="308"/>
      <c r="N303" s="308"/>
    </row>
    <row r="304">
      <c r="A304" s="333"/>
      <c r="B304" s="242"/>
      <c r="D304" s="308"/>
      <c r="E304" s="308"/>
      <c r="F304" s="308"/>
      <c r="G304" s="308"/>
      <c r="L304" s="308"/>
      <c r="M304" s="308"/>
      <c r="N304" s="308"/>
    </row>
    <row r="305">
      <c r="A305" s="333"/>
      <c r="B305" s="242"/>
      <c r="D305" s="308"/>
      <c r="E305" s="308"/>
      <c r="F305" s="308"/>
      <c r="G305" s="308"/>
      <c r="L305" s="308"/>
      <c r="M305" s="308"/>
      <c r="N305" s="308"/>
    </row>
    <row r="306">
      <c r="A306" s="333"/>
      <c r="B306" s="242"/>
      <c r="D306" s="308"/>
      <c r="E306" s="308"/>
      <c r="F306" s="308"/>
      <c r="G306" s="308"/>
      <c r="L306" s="308"/>
      <c r="M306" s="308"/>
      <c r="N306" s="308"/>
    </row>
    <row r="307">
      <c r="A307" s="333"/>
      <c r="B307" s="242"/>
      <c r="D307" s="308"/>
      <c r="E307" s="308"/>
      <c r="F307" s="308"/>
      <c r="G307" s="308"/>
      <c r="L307" s="308"/>
      <c r="M307" s="308"/>
      <c r="N307" s="308"/>
    </row>
    <row r="308">
      <c r="A308" s="333"/>
      <c r="B308" s="242"/>
      <c r="D308" s="308"/>
      <c r="E308" s="308"/>
      <c r="F308" s="308"/>
      <c r="G308" s="308"/>
      <c r="L308" s="308"/>
      <c r="M308" s="308"/>
      <c r="N308" s="308"/>
    </row>
    <row r="309">
      <c r="A309" s="333"/>
      <c r="B309" s="242"/>
      <c r="D309" s="308"/>
      <c r="E309" s="308"/>
      <c r="F309" s="308"/>
      <c r="G309" s="308"/>
      <c r="L309" s="308"/>
      <c r="M309" s="308"/>
      <c r="N309" s="308"/>
    </row>
    <row r="310">
      <c r="A310" s="333"/>
      <c r="B310" s="242"/>
      <c r="D310" s="308"/>
      <c r="E310" s="308"/>
      <c r="F310" s="308"/>
      <c r="G310" s="308"/>
      <c r="L310" s="308"/>
      <c r="M310" s="308"/>
      <c r="N310" s="308"/>
    </row>
    <row r="311">
      <c r="A311" s="333"/>
      <c r="B311" s="242"/>
      <c r="D311" s="308"/>
      <c r="E311" s="308"/>
      <c r="F311" s="308"/>
      <c r="G311" s="308"/>
      <c r="L311" s="308"/>
      <c r="M311" s="308"/>
      <c r="N311" s="308"/>
    </row>
    <row r="312">
      <c r="A312" s="333"/>
      <c r="B312" s="242"/>
      <c r="D312" s="308"/>
      <c r="E312" s="308"/>
      <c r="F312" s="308"/>
      <c r="G312" s="308"/>
      <c r="L312" s="308"/>
      <c r="M312" s="308"/>
      <c r="N312" s="308"/>
    </row>
    <row r="313">
      <c r="A313" s="333"/>
      <c r="B313" s="242"/>
      <c r="D313" s="308"/>
      <c r="E313" s="308"/>
      <c r="F313" s="308"/>
      <c r="G313" s="308"/>
      <c r="L313" s="308"/>
      <c r="M313" s="308"/>
      <c r="N313" s="308"/>
    </row>
    <row r="314">
      <c r="A314" s="333"/>
      <c r="B314" s="242"/>
      <c r="D314" s="308"/>
      <c r="E314" s="308"/>
      <c r="F314" s="308"/>
      <c r="G314" s="308"/>
      <c r="L314" s="308"/>
      <c r="M314" s="308"/>
      <c r="N314" s="308"/>
    </row>
    <row r="315">
      <c r="A315" s="333"/>
      <c r="B315" s="242"/>
      <c r="D315" s="308"/>
      <c r="E315" s="308"/>
      <c r="F315" s="308"/>
      <c r="G315" s="308"/>
      <c r="L315" s="308"/>
      <c r="M315" s="308"/>
      <c r="N315" s="308"/>
    </row>
    <row r="316">
      <c r="A316" s="333"/>
      <c r="B316" s="242"/>
      <c r="D316" s="308"/>
      <c r="E316" s="308"/>
      <c r="F316" s="308"/>
      <c r="G316" s="308"/>
      <c r="L316" s="308"/>
      <c r="M316" s="308"/>
      <c r="N316" s="308"/>
    </row>
    <row r="317">
      <c r="A317" s="333"/>
      <c r="B317" s="242"/>
      <c r="D317" s="308"/>
      <c r="E317" s="308"/>
      <c r="F317" s="308"/>
      <c r="G317" s="308"/>
      <c r="L317" s="308"/>
      <c r="M317" s="308"/>
      <c r="N317" s="308"/>
    </row>
    <row r="318">
      <c r="A318" s="333"/>
      <c r="B318" s="242"/>
      <c r="D318" s="308"/>
      <c r="E318" s="308"/>
      <c r="F318" s="308"/>
      <c r="G318" s="308"/>
      <c r="L318" s="308"/>
      <c r="M318" s="308"/>
      <c r="N318" s="308"/>
    </row>
    <row r="319">
      <c r="A319" s="333"/>
      <c r="B319" s="242"/>
      <c r="D319" s="308"/>
      <c r="E319" s="308"/>
      <c r="F319" s="308"/>
      <c r="G319" s="308"/>
      <c r="L319" s="308"/>
      <c r="M319" s="308"/>
      <c r="N319" s="308"/>
    </row>
    <row r="320">
      <c r="A320" s="333"/>
      <c r="B320" s="242"/>
      <c r="D320" s="308"/>
      <c r="E320" s="308"/>
      <c r="F320" s="308"/>
      <c r="G320" s="308"/>
      <c r="L320" s="308"/>
      <c r="M320" s="308"/>
      <c r="N320" s="308"/>
    </row>
    <row r="321">
      <c r="A321" s="333"/>
      <c r="B321" s="242"/>
      <c r="D321" s="308"/>
      <c r="E321" s="308"/>
      <c r="F321" s="308"/>
      <c r="G321" s="308"/>
      <c r="L321" s="308"/>
      <c r="M321" s="308"/>
      <c r="N321" s="308"/>
    </row>
    <row r="322">
      <c r="A322" s="333"/>
      <c r="B322" s="242"/>
      <c r="D322" s="308"/>
      <c r="E322" s="308"/>
      <c r="F322" s="308"/>
      <c r="G322" s="308"/>
      <c r="L322" s="308"/>
      <c r="M322" s="308"/>
      <c r="N322" s="308"/>
    </row>
    <row r="323">
      <c r="A323" s="333"/>
      <c r="B323" s="242"/>
      <c r="D323" s="308"/>
      <c r="E323" s="308"/>
      <c r="F323" s="308"/>
      <c r="G323" s="308"/>
      <c r="L323" s="308"/>
      <c r="M323" s="308"/>
      <c r="N323" s="308"/>
    </row>
    <row r="324">
      <c r="A324" s="333"/>
      <c r="B324" s="242"/>
      <c r="D324" s="308"/>
      <c r="E324" s="308"/>
      <c r="F324" s="308"/>
      <c r="G324" s="308"/>
      <c r="L324" s="308"/>
      <c r="M324" s="308"/>
      <c r="N324" s="308"/>
    </row>
    <row r="325">
      <c r="A325" s="333"/>
      <c r="B325" s="242"/>
      <c r="D325" s="308"/>
      <c r="E325" s="308"/>
      <c r="F325" s="308"/>
      <c r="G325" s="308"/>
      <c r="L325" s="308"/>
      <c r="M325" s="308"/>
      <c r="N325" s="308"/>
    </row>
    <row r="326">
      <c r="A326" s="333"/>
      <c r="B326" s="242"/>
      <c r="D326" s="308"/>
      <c r="E326" s="308"/>
      <c r="F326" s="308"/>
      <c r="G326" s="308"/>
      <c r="L326" s="308"/>
      <c r="M326" s="308"/>
      <c r="N326" s="308"/>
    </row>
    <row r="327">
      <c r="A327" s="333"/>
      <c r="B327" s="242"/>
      <c r="D327" s="308"/>
      <c r="E327" s="308"/>
      <c r="F327" s="308"/>
      <c r="G327" s="308"/>
      <c r="L327" s="308"/>
      <c r="M327" s="308"/>
      <c r="N327" s="308"/>
    </row>
    <row r="328">
      <c r="A328" s="333"/>
      <c r="B328" s="242"/>
      <c r="D328" s="308"/>
      <c r="E328" s="308"/>
      <c r="F328" s="308"/>
      <c r="G328" s="308"/>
      <c r="L328" s="308"/>
      <c r="M328" s="308"/>
      <c r="N328" s="308"/>
    </row>
    <row r="329">
      <c r="A329" s="333"/>
      <c r="B329" s="242"/>
      <c r="D329" s="308"/>
      <c r="E329" s="308"/>
      <c r="F329" s="308"/>
      <c r="G329" s="308"/>
      <c r="L329" s="308"/>
      <c r="M329" s="308"/>
      <c r="N329" s="308"/>
    </row>
    <row r="330">
      <c r="A330" s="333"/>
      <c r="B330" s="242"/>
      <c r="D330" s="308"/>
      <c r="E330" s="308"/>
      <c r="F330" s="308"/>
      <c r="G330" s="308"/>
      <c r="L330" s="308"/>
      <c r="M330" s="308"/>
      <c r="N330" s="308"/>
    </row>
    <row r="331">
      <c r="A331" s="333"/>
      <c r="B331" s="242"/>
      <c r="D331" s="308"/>
      <c r="E331" s="308"/>
      <c r="F331" s="308"/>
      <c r="G331" s="308"/>
      <c r="L331" s="308"/>
      <c r="M331" s="308"/>
      <c r="N331" s="308"/>
    </row>
    <row r="332">
      <c r="A332" s="333"/>
      <c r="B332" s="242"/>
      <c r="D332" s="308"/>
      <c r="E332" s="308"/>
      <c r="F332" s="308"/>
      <c r="G332" s="308"/>
      <c r="L332" s="308"/>
      <c r="M332" s="308"/>
      <c r="N332" s="308"/>
    </row>
    <row r="333">
      <c r="A333" s="333"/>
      <c r="B333" s="242"/>
      <c r="D333" s="308"/>
      <c r="E333" s="308"/>
      <c r="F333" s="308"/>
      <c r="G333" s="308"/>
      <c r="L333" s="308"/>
      <c r="M333" s="308"/>
      <c r="N333" s="308"/>
    </row>
    <row r="334">
      <c r="A334" s="333"/>
      <c r="B334" s="242"/>
      <c r="D334" s="308"/>
      <c r="E334" s="308"/>
      <c r="F334" s="308"/>
      <c r="G334" s="308"/>
      <c r="L334" s="308"/>
      <c r="M334" s="308"/>
      <c r="N334" s="308"/>
    </row>
    <row r="335">
      <c r="A335" s="333"/>
      <c r="B335" s="242"/>
      <c r="D335" s="308"/>
      <c r="E335" s="308"/>
      <c r="F335" s="308"/>
      <c r="G335" s="308"/>
      <c r="L335" s="308"/>
      <c r="M335" s="308"/>
      <c r="N335" s="308"/>
    </row>
    <row r="336">
      <c r="A336" s="333"/>
      <c r="B336" s="242"/>
      <c r="D336" s="308"/>
      <c r="E336" s="308"/>
      <c r="F336" s="308"/>
      <c r="G336" s="308"/>
      <c r="L336" s="308"/>
      <c r="M336" s="308"/>
      <c r="N336" s="308"/>
    </row>
    <row r="337">
      <c r="A337" s="333"/>
      <c r="B337" s="242"/>
      <c r="D337" s="308"/>
      <c r="E337" s="308"/>
      <c r="F337" s="308"/>
      <c r="G337" s="308"/>
      <c r="L337" s="308"/>
      <c r="M337" s="308"/>
      <c r="N337" s="308"/>
    </row>
    <row r="338">
      <c r="A338" s="333"/>
      <c r="B338" s="242"/>
      <c r="D338" s="308"/>
      <c r="E338" s="308"/>
      <c r="F338" s="308"/>
      <c r="G338" s="308"/>
      <c r="L338" s="308"/>
      <c r="M338" s="308"/>
      <c r="N338" s="308"/>
    </row>
    <row r="339">
      <c r="A339" s="333"/>
      <c r="B339" s="242"/>
      <c r="D339" s="308"/>
      <c r="E339" s="308"/>
      <c r="F339" s="308"/>
      <c r="G339" s="308"/>
      <c r="L339" s="308"/>
      <c r="M339" s="308"/>
      <c r="N339" s="308"/>
    </row>
    <row r="340">
      <c r="A340" s="333"/>
      <c r="B340" s="242"/>
      <c r="D340" s="308"/>
      <c r="E340" s="308"/>
      <c r="F340" s="308"/>
      <c r="G340" s="308"/>
      <c r="L340" s="308"/>
      <c r="M340" s="308"/>
      <c r="N340" s="308"/>
    </row>
    <row r="341">
      <c r="A341" s="333"/>
      <c r="B341" s="242"/>
      <c r="D341" s="308"/>
      <c r="E341" s="308"/>
      <c r="F341" s="308"/>
      <c r="G341" s="308"/>
      <c r="L341" s="308"/>
      <c r="M341" s="308"/>
      <c r="N341" s="308"/>
    </row>
    <row r="342">
      <c r="A342" s="333"/>
      <c r="B342" s="242"/>
      <c r="D342" s="308"/>
      <c r="E342" s="308"/>
      <c r="F342" s="308"/>
      <c r="G342" s="308"/>
      <c r="L342" s="308"/>
      <c r="M342" s="308"/>
      <c r="N342" s="308"/>
    </row>
    <row r="343">
      <c r="A343" s="333"/>
      <c r="B343" s="242"/>
      <c r="D343" s="308"/>
      <c r="E343" s="308"/>
      <c r="F343" s="308"/>
      <c r="G343" s="308"/>
      <c r="L343" s="308"/>
      <c r="M343" s="308"/>
      <c r="N343" s="308"/>
    </row>
    <row r="344">
      <c r="A344" s="333"/>
      <c r="B344" s="242"/>
      <c r="D344" s="308"/>
      <c r="E344" s="308"/>
      <c r="F344" s="308"/>
      <c r="G344" s="308"/>
      <c r="L344" s="308"/>
      <c r="M344" s="308"/>
      <c r="N344" s="308"/>
    </row>
    <row r="345">
      <c r="A345" s="333"/>
      <c r="B345" s="242"/>
      <c r="D345" s="308"/>
      <c r="E345" s="308"/>
      <c r="F345" s="308"/>
      <c r="G345" s="308"/>
      <c r="L345" s="308"/>
      <c r="M345" s="308"/>
      <c r="N345" s="308"/>
    </row>
    <row r="346">
      <c r="A346" s="333"/>
      <c r="B346" s="242"/>
      <c r="D346" s="308"/>
      <c r="E346" s="308"/>
      <c r="F346" s="308"/>
      <c r="G346" s="308"/>
      <c r="L346" s="308"/>
      <c r="M346" s="308"/>
      <c r="N346" s="308"/>
    </row>
    <row r="347">
      <c r="A347" s="333"/>
      <c r="B347" s="242"/>
      <c r="D347" s="308"/>
      <c r="E347" s="308"/>
      <c r="F347" s="308"/>
      <c r="G347" s="308"/>
      <c r="L347" s="308"/>
      <c r="M347" s="308"/>
      <c r="N347" s="308"/>
    </row>
    <row r="348">
      <c r="A348" s="333"/>
      <c r="B348" s="242"/>
      <c r="D348" s="308"/>
      <c r="E348" s="308"/>
      <c r="F348" s="308"/>
      <c r="G348" s="308"/>
      <c r="L348" s="308"/>
      <c r="M348" s="308"/>
      <c r="N348" s="308"/>
    </row>
    <row r="349">
      <c r="A349" s="333"/>
      <c r="B349" s="242"/>
      <c r="D349" s="308"/>
      <c r="E349" s="308"/>
      <c r="F349" s="308"/>
      <c r="G349" s="308"/>
      <c r="L349" s="308"/>
      <c r="M349" s="308"/>
      <c r="N349" s="308"/>
    </row>
    <row r="350">
      <c r="A350" s="333"/>
      <c r="B350" s="242"/>
      <c r="D350" s="308"/>
      <c r="E350" s="308"/>
      <c r="F350" s="308"/>
      <c r="G350" s="308"/>
      <c r="L350" s="308"/>
      <c r="M350" s="308"/>
      <c r="N350" s="308"/>
    </row>
    <row r="351">
      <c r="A351" s="333"/>
      <c r="B351" s="242"/>
      <c r="D351" s="308"/>
      <c r="E351" s="308"/>
      <c r="F351" s="308"/>
      <c r="G351" s="308"/>
      <c r="L351" s="308"/>
      <c r="M351" s="308"/>
      <c r="N351" s="308"/>
    </row>
    <row r="352">
      <c r="A352" s="333"/>
      <c r="B352" s="242"/>
      <c r="D352" s="308"/>
      <c r="E352" s="308"/>
      <c r="F352" s="308"/>
      <c r="G352" s="308"/>
      <c r="L352" s="308"/>
      <c r="M352" s="308"/>
      <c r="N352" s="308"/>
    </row>
    <row r="353">
      <c r="A353" s="333"/>
      <c r="B353" s="242"/>
      <c r="D353" s="308"/>
      <c r="E353" s="308"/>
      <c r="F353" s="308"/>
      <c r="G353" s="308"/>
      <c r="L353" s="308"/>
      <c r="M353" s="308"/>
      <c r="N353" s="308"/>
    </row>
    <row r="354">
      <c r="A354" s="333"/>
      <c r="B354" s="242"/>
      <c r="D354" s="308"/>
      <c r="E354" s="308"/>
      <c r="F354" s="308"/>
      <c r="G354" s="308"/>
      <c r="L354" s="308"/>
      <c r="M354" s="308"/>
      <c r="N354" s="308"/>
    </row>
    <row r="355">
      <c r="A355" s="333"/>
      <c r="B355" s="242"/>
      <c r="D355" s="308"/>
      <c r="E355" s="308"/>
      <c r="F355" s="308"/>
      <c r="G355" s="308"/>
      <c r="L355" s="308"/>
      <c r="M355" s="308"/>
      <c r="N355" s="308"/>
    </row>
    <row r="356">
      <c r="A356" s="333"/>
      <c r="B356" s="242"/>
      <c r="D356" s="308"/>
      <c r="E356" s="308"/>
      <c r="F356" s="308"/>
      <c r="G356" s="308"/>
      <c r="L356" s="308"/>
      <c r="M356" s="308"/>
      <c r="N356" s="308"/>
    </row>
    <row r="357">
      <c r="A357" s="333"/>
      <c r="B357" s="242"/>
      <c r="D357" s="308"/>
      <c r="E357" s="308"/>
      <c r="F357" s="308"/>
      <c r="G357" s="308"/>
      <c r="L357" s="308"/>
      <c r="M357" s="308"/>
      <c r="N357" s="308"/>
    </row>
    <row r="358">
      <c r="A358" s="333"/>
      <c r="B358" s="242"/>
      <c r="D358" s="308"/>
      <c r="E358" s="308"/>
      <c r="F358" s="308"/>
      <c r="G358" s="308"/>
      <c r="L358" s="308"/>
      <c r="M358" s="308"/>
      <c r="N358" s="308"/>
    </row>
    <row r="359">
      <c r="A359" s="333"/>
      <c r="B359" s="242"/>
      <c r="D359" s="308"/>
      <c r="E359" s="308"/>
      <c r="F359" s="308"/>
      <c r="G359" s="308"/>
      <c r="L359" s="308"/>
      <c r="M359" s="308"/>
      <c r="N359" s="308"/>
    </row>
    <row r="360">
      <c r="A360" s="333"/>
      <c r="B360" s="242"/>
      <c r="D360" s="308"/>
      <c r="E360" s="308"/>
      <c r="F360" s="308"/>
      <c r="G360" s="308"/>
      <c r="L360" s="308"/>
      <c r="M360" s="308"/>
      <c r="N360" s="308"/>
    </row>
    <row r="361">
      <c r="A361" s="333"/>
      <c r="B361" s="242"/>
      <c r="D361" s="308"/>
      <c r="E361" s="308"/>
      <c r="F361" s="308"/>
      <c r="G361" s="308"/>
      <c r="L361" s="308"/>
      <c r="M361" s="308"/>
      <c r="N361" s="308"/>
    </row>
    <row r="362">
      <c r="A362" s="333"/>
      <c r="B362" s="242"/>
      <c r="D362" s="308"/>
      <c r="E362" s="308"/>
      <c r="F362" s="308"/>
      <c r="G362" s="308"/>
      <c r="L362" s="308"/>
      <c r="M362" s="308"/>
      <c r="N362" s="308"/>
    </row>
    <row r="363">
      <c r="A363" s="333"/>
      <c r="B363" s="242"/>
      <c r="D363" s="308"/>
      <c r="E363" s="308"/>
      <c r="F363" s="308"/>
      <c r="G363" s="308"/>
      <c r="L363" s="308"/>
      <c r="M363" s="308"/>
      <c r="N363" s="308"/>
    </row>
    <row r="364">
      <c r="A364" s="333"/>
      <c r="B364" s="242"/>
      <c r="D364" s="308"/>
      <c r="E364" s="308"/>
      <c r="F364" s="308"/>
      <c r="G364" s="308"/>
      <c r="L364" s="308"/>
      <c r="M364" s="308"/>
      <c r="N364" s="308"/>
    </row>
    <row r="365">
      <c r="A365" s="333"/>
      <c r="B365" s="242"/>
      <c r="D365" s="308"/>
      <c r="E365" s="308"/>
      <c r="F365" s="308"/>
      <c r="G365" s="308"/>
      <c r="L365" s="308"/>
      <c r="M365" s="308"/>
      <c r="N365" s="308"/>
    </row>
    <row r="366">
      <c r="A366" s="333"/>
      <c r="B366" s="242"/>
      <c r="D366" s="308"/>
      <c r="E366" s="308"/>
      <c r="F366" s="308"/>
      <c r="G366" s="308"/>
      <c r="L366" s="308"/>
      <c r="M366" s="308"/>
      <c r="N366" s="308"/>
    </row>
    <row r="367">
      <c r="A367" s="333"/>
      <c r="B367" s="242"/>
      <c r="D367" s="308"/>
      <c r="E367" s="308"/>
      <c r="F367" s="308"/>
      <c r="G367" s="308"/>
      <c r="L367" s="308"/>
      <c r="M367" s="308"/>
      <c r="N367" s="308"/>
    </row>
    <row r="368">
      <c r="A368" s="333"/>
      <c r="B368" s="242"/>
      <c r="D368" s="308"/>
      <c r="E368" s="308"/>
      <c r="F368" s="308"/>
      <c r="G368" s="308"/>
      <c r="L368" s="308"/>
      <c r="M368" s="308"/>
      <c r="N368" s="308"/>
    </row>
    <row r="369">
      <c r="A369" s="333"/>
      <c r="B369" s="242"/>
      <c r="D369" s="308"/>
      <c r="E369" s="308"/>
      <c r="F369" s="308"/>
      <c r="G369" s="308"/>
      <c r="L369" s="308"/>
      <c r="M369" s="308"/>
      <c r="N369" s="308"/>
    </row>
    <row r="370">
      <c r="A370" s="333"/>
      <c r="B370" s="242"/>
      <c r="D370" s="308"/>
      <c r="E370" s="308"/>
      <c r="F370" s="308"/>
      <c r="G370" s="308"/>
      <c r="L370" s="308"/>
      <c r="M370" s="308"/>
      <c r="N370" s="308"/>
    </row>
    <row r="371">
      <c r="A371" s="333"/>
      <c r="B371" s="242"/>
      <c r="D371" s="308"/>
      <c r="E371" s="308"/>
      <c r="F371" s="308"/>
      <c r="G371" s="308"/>
      <c r="L371" s="308"/>
      <c r="M371" s="308"/>
      <c r="N371" s="308"/>
    </row>
    <row r="372">
      <c r="A372" s="333"/>
      <c r="B372" s="242"/>
      <c r="D372" s="308"/>
      <c r="E372" s="308"/>
      <c r="F372" s="308"/>
      <c r="G372" s="308"/>
      <c r="L372" s="308"/>
      <c r="M372" s="308"/>
      <c r="N372" s="308"/>
    </row>
    <row r="373">
      <c r="A373" s="333"/>
      <c r="B373" s="242"/>
      <c r="D373" s="308"/>
      <c r="E373" s="308"/>
      <c r="F373" s="308"/>
      <c r="G373" s="308"/>
      <c r="L373" s="308"/>
      <c r="M373" s="308"/>
      <c r="N373" s="308"/>
    </row>
    <row r="374">
      <c r="A374" s="333"/>
      <c r="B374" s="242"/>
      <c r="D374" s="308"/>
      <c r="E374" s="308"/>
      <c r="F374" s="308"/>
      <c r="G374" s="308"/>
      <c r="L374" s="308"/>
      <c r="M374" s="308"/>
      <c r="N374" s="308"/>
    </row>
    <row r="375">
      <c r="A375" s="333"/>
      <c r="B375" s="242"/>
      <c r="D375" s="308"/>
      <c r="E375" s="308"/>
      <c r="F375" s="308"/>
      <c r="G375" s="308"/>
      <c r="L375" s="308"/>
      <c r="M375" s="308"/>
      <c r="N375" s="308"/>
    </row>
    <row r="376">
      <c r="A376" s="333"/>
      <c r="B376" s="242"/>
      <c r="D376" s="308"/>
      <c r="E376" s="308"/>
      <c r="F376" s="308"/>
      <c r="G376" s="308"/>
      <c r="L376" s="308"/>
      <c r="M376" s="308"/>
      <c r="N376" s="308"/>
    </row>
    <row r="377">
      <c r="A377" s="333"/>
      <c r="B377" s="242"/>
      <c r="D377" s="308"/>
      <c r="E377" s="308"/>
      <c r="F377" s="308"/>
      <c r="G377" s="308"/>
      <c r="L377" s="308"/>
      <c r="M377" s="308"/>
      <c r="N377" s="308"/>
    </row>
    <row r="378">
      <c r="A378" s="333"/>
      <c r="B378" s="242"/>
      <c r="D378" s="308"/>
      <c r="E378" s="308"/>
      <c r="F378" s="308"/>
      <c r="G378" s="308"/>
      <c r="L378" s="308"/>
      <c r="M378" s="308"/>
      <c r="N378" s="308"/>
    </row>
    <row r="379">
      <c r="A379" s="333"/>
      <c r="B379" s="242"/>
      <c r="D379" s="308"/>
      <c r="E379" s="308"/>
      <c r="F379" s="308"/>
      <c r="G379" s="308"/>
      <c r="L379" s="308"/>
      <c r="M379" s="308"/>
      <c r="N379" s="308"/>
    </row>
    <row r="380">
      <c r="A380" s="333"/>
      <c r="B380" s="242"/>
      <c r="D380" s="308"/>
      <c r="E380" s="308"/>
      <c r="F380" s="308"/>
      <c r="G380" s="308"/>
      <c r="L380" s="308"/>
      <c r="M380" s="308"/>
      <c r="N380" s="308"/>
    </row>
    <row r="381">
      <c r="A381" s="333"/>
      <c r="B381" s="242"/>
      <c r="D381" s="308"/>
      <c r="E381" s="308"/>
      <c r="F381" s="308"/>
      <c r="G381" s="308"/>
      <c r="L381" s="308"/>
      <c r="M381" s="308"/>
      <c r="N381" s="308"/>
    </row>
    <row r="382">
      <c r="A382" s="333"/>
      <c r="B382" s="242"/>
      <c r="D382" s="308"/>
      <c r="E382" s="308"/>
      <c r="F382" s="308"/>
      <c r="G382" s="308"/>
      <c r="L382" s="308"/>
      <c r="M382" s="308"/>
      <c r="N382" s="308"/>
    </row>
    <row r="383">
      <c r="A383" s="333"/>
      <c r="B383" s="242"/>
      <c r="D383" s="308"/>
      <c r="E383" s="308"/>
      <c r="F383" s="308"/>
      <c r="G383" s="308"/>
      <c r="L383" s="308"/>
      <c r="M383" s="308"/>
      <c r="N383" s="308"/>
    </row>
    <row r="384">
      <c r="A384" s="333"/>
      <c r="B384" s="242"/>
      <c r="D384" s="308"/>
      <c r="E384" s="308"/>
      <c r="F384" s="308"/>
      <c r="G384" s="308"/>
      <c r="L384" s="308"/>
      <c r="M384" s="308"/>
      <c r="N384" s="308"/>
    </row>
    <row r="385">
      <c r="A385" s="333"/>
      <c r="B385" s="242"/>
      <c r="D385" s="308"/>
      <c r="E385" s="308"/>
      <c r="F385" s="308"/>
      <c r="G385" s="308"/>
      <c r="L385" s="308"/>
      <c r="M385" s="308"/>
      <c r="N385" s="308"/>
    </row>
    <row r="386">
      <c r="A386" s="333"/>
      <c r="B386" s="242"/>
      <c r="D386" s="308"/>
      <c r="E386" s="308"/>
      <c r="F386" s="308"/>
      <c r="G386" s="308"/>
      <c r="L386" s="308"/>
      <c r="M386" s="308"/>
      <c r="N386" s="308"/>
    </row>
    <row r="387">
      <c r="A387" s="333"/>
      <c r="B387" s="242"/>
      <c r="D387" s="308"/>
      <c r="E387" s="308"/>
      <c r="F387" s="308"/>
      <c r="G387" s="308"/>
      <c r="L387" s="308"/>
      <c r="M387" s="308"/>
      <c r="N387" s="308"/>
    </row>
    <row r="388">
      <c r="A388" s="333"/>
      <c r="B388" s="242"/>
      <c r="D388" s="308"/>
      <c r="E388" s="308"/>
      <c r="F388" s="308"/>
      <c r="G388" s="308"/>
      <c r="L388" s="308"/>
      <c r="M388" s="308"/>
      <c r="N388" s="308"/>
    </row>
    <row r="389">
      <c r="A389" s="333"/>
      <c r="B389" s="242"/>
      <c r="D389" s="308"/>
      <c r="E389" s="308"/>
      <c r="F389" s="308"/>
      <c r="G389" s="308"/>
      <c r="L389" s="308"/>
      <c r="M389" s="308"/>
      <c r="N389" s="308"/>
    </row>
    <row r="390">
      <c r="A390" s="333"/>
      <c r="B390" s="242"/>
      <c r="D390" s="308"/>
      <c r="E390" s="308"/>
      <c r="F390" s="308"/>
      <c r="G390" s="308"/>
      <c r="L390" s="308"/>
      <c r="M390" s="308"/>
      <c r="N390" s="308"/>
    </row>
    <row r="391">
      <c r="A391" s="333"/>
      <c r="B391" s="242"/>
      <c r="D391" s="308"/>
      <c r="E391" s="308"/>
      <c r="F391" s="308"/>
      <c r="G391" s="308"/>
      <c r="L391" s="308"/>
      <c r="M391" s="308"/>
      <c r="N391" s="308"/>
    </row>
    <row r="392">
      <c r="A392" s="333"/>
      <c r="B392" s="242"/>
      <c r="D392" s="308"/>
      <c r="E392" s="308"/>
      <c r="F392" s="308"/>
      <c r="G392" s="308"/>
      <c r="L392" s="308"/>
      <c r="M392" s="308"/>
      <c r="N392" s="308"/>
    </row>
    <row r="393">
      <c r="A393" s="333"/>
      <c r="B393" s="242"/>
      <c r="D393" s="308"/>
      <c r="E393" s="308"/>
      <c r="F393" s="308"/>
      <c r="G393" s="308"/>
      <c r="L393" s="308"/>
      <c r="M393" s="308"/>
      <c r="N393" s="308"/>
    </row>
    <row r="394">
      <c r="A394" s="333"/>
      <c r="B394" s="242"/>
      <c r="D394" s="308"/>
      <c r="E394" s="308"/>
      <c r="F394" s="308"/>
      <c r="G394" s="308"/>
      <c r="L394" s="308"/>
      <c r="M394" s="308"/>
      <c r="N394" s="308"/>
    </row>
    <row r="395">
      <c r="A395" s="333"/>
      <c r="B395" s="242"/>
      <c r="D395" s="308"/>
      <c r="E395" s="308"/>
      <c r="F395" s="308"/>
      <c r="G395" s="308"/>
      <c r="L395" s="308"/>
      <c r="M395" s="308"/>
      <c r="N395" s="308"/>
    </row>
    <row r="396">
      <c r="A396" s="333"/>
      <c r="B396" s="242"/>
      <c r="D396" s="308"/>
      <c r="E396" s="308"/>
      <c r="F396" s="308"/>
      <c r="G396" s="308"/>
      <c r="L396" s="308"/>
      <c r="M396" s="308"/>
      <c r="N396" s="308"/>
    </row>
    <row r="397">
      <c r="A397" s="333"/>
      <c r="B397" s="242"/>
      <c r="D397" s="308"/>
      <c r="E397" s="308"/>
      <c r="F397" s="308"/>
      <c r="G397" s="308"/>
      <c r="L397" s="308"/>
      <c r="M397" s="308"/>
      <c r="N397" s="308"/>
    </row>
    <row r="398">
      <c r="A398" s="333"/>
      <c r="B398" s="242"/>
      <c r="D398" s="308"/>
      <c r="E398" s="308"/>
      <c r="F398" s="308"/>
      <c r="G398" s="308"/>
      <c r="L398" s="308"/>
      <c r="M398" s="308"/>
      <c r="N398" s="308"/>
    </row>
    <row r="399">
      <c r="A399" s="333"/>
      <c r="B399" s="242"/>
      <c r="D399" s="308"/>
      <c r="E399" s="308"/>
      <c r="F399" s="308"/>
      <c r="G399" s="308"/>
      <c r="L399" s="308"/>
      <c r="M399" s="308"/>
      <c r="N399" s="308"/>
    </row>
    <row r="400">
      <c r="A400" s="333"/>
      <c r="B400" s="242"/>
      <c r="D400" s="308"/>
      <c r="E400" s="308"/>
      <c r="F400" s="308"/>
      <c r="G400" s="308"/>
      <c r="L400" s="308"/>
      <c r="M400" s="308"/>
      <c r="N400" s="308"/>
    </row>
    <row r="401">
      <c r="A401" s="333"/>
      <c r="B401" s="242"/>
      <c r="D401" s="308"/>
      <c r="E401" s="308"/>
      <c r="F401" s="308"/>
      <c r="G401" s="308"/>
      <c r="L401" s="308"/>
      <c r="M401" s="308"/>
      <c r="N401" s="308"/>
    </row>
    <row r="402">
      <c r="A402" s="333"/>
      <c r="B402" s="242"/>
      <c r="D402" s="308"/>
      <c r="E402" s="308"/>
      <c r="F402" s="308"/>
      <c r="G402" s="308"/>
      <c r="L402" s="308"/>
      <c r="M402" s="308"/>
      <c r="N402" s="308"/>
    </row>
    <row r="403">
      <c r="A403" s="333"/>
      <c r="B403" s="242"/>
      <c r="D403" s="308"/>
      <c r="E403" s="308"/>
      <c r="F403" s="308"/>
      <c r="G403" s="308"/>
      <c r="L403" s="308"/>
      <c r="M403" s="308"/>
      <c r="N403" s="308"/>
    </row>
    <row r="404">
      <c r="A404" s="333"/>
      <c r="B404" s="242"/>
      <c r="D404" s="308"/>
      <c r="E404" s="308"/>
      <c r="F404" s="308"/>
      <c r="G404" s="308"/>
      <c r="L404" s="308"/>
      <c r="M404" s="308"/>
      <c r="N404" s="308"/>
    </row>
    <row r="405">
      <c r="A405" s="333"/>
      <c r="B405" s="242"/>
      <c r="D405" s="308"/>
      <c r="E405" s="308"/>
      <c r="F405" s="308"/>
      <c r="G405" s="308"/>
      <c r="L405" s="308"/>
      <c r="M405" s="308"/>
      <c r="N405" s="308"/>
    </row>
    <row r="406">
      <c r="A406" s="333"/>
      <c r="B406" s="242"/>
      <c r="D406" s="308"/>
      <c r="E406" s="308"/>
      <c r="F406" s="308"/>
      <c r="G406" s="308"/>
      <c r="L406" s="308"/>
      <c r="M406" s="308"/>
      <c r="N406" s="308"/>
    </row>
    <row r="407">
      <c r="A407" s="333"/>
      <c r="B407" s="242"/>
      <c r="D407" s="308"/>
      <c r="E407" s="308"/>
      <c r="F407" s="308"/>
      <c r="G407" s="308"/>
      <c r="L407" s="308"/>
      <c r="M407" s="308"/>
      <c r="N407" s="308"/>
    </row>
    <row r="408">
      <c r="A408" s="333"/>
      <c r="B408" s="242"/>
      <c r="D408" s="308"/>
      <c r="E408" s="308"/>
      <c r="F408" s="308"/>
      <c r="G408" s="308"/>
      <c r="L408" s="308"/>
      <c r="M408" s="308"/>
      <c r="N408" s="308"/>
    </row>
    <row r="409">
      <c r="A409" s="333"/>
      <c r="B409" s="242"/>
      <c r="D409" s="308"/>
      <c r="E409" s="308"/>
      <c r="F409" s="308"/>
      <c r="G409" s="308"/>
      <c r="L409" s="308"/>
      <c r="M409" s="308"/>
      <c r="N409" s="308"/>
    </row>
    <row r="410">
      <c r="A410" s="333"/>
      <c r="B410" s="242"/>
      <c r="D410" s="308"/>
      <c r="E410" s="308"/>
      <c r="F410" s="308"/>
      <c r="G410" s="308"/>
      <c r="L410" s="308"/>
      <c r="M410" s="308"/>
      <c r="N410" s="308"/>
    </row>
    <row r="411">
      <c r="A411" s="333"/>
      <c r="B411" s="242"/>
      <c r="D411" s="308"/>
      <c r="E411" s="308"/>
      <c r="F411" s="308"/>
      <c r="G411" s="308"/>
      <c r="L411" s="308"/>
      <c r="M411" s="308"/>
      <c r="N411" s="308"/>
    </row>
    <row r="412">
      <c r="A412" s="333"/>
      <c r="B412" s="242"/>
      <c r="D412" s="308"/>
      <c r="E412" s="308"/>
      <c r="F412" s="308"/>
      <c r="G412" s="308"/>
      <c r="L412" s="308"/>
      <c r="M412" s="308"/>
      <c r="N412" s="308"/>
    </row>
    <row r="413">
      <c r="A413" s="333"/>
      <c r="B413" s="242"/>
      <c r="D413" s="308"/>
      <c r="E413" s="308"/>
      <c r="F413" s="308"/>
      <c r="G413" s="308"/>
      <c r="L413" s="308"/>
      <c r="M413" s="308"/>
      <c r="N413" s="308"/>
    </row>
    <row r="414">
      <c r="A414" s="333"/>
      <c r="B414" s="242"/>
      <c r="D414" s="308"/>
      <c r="E414" s="308"/>
      <c r="F414" s="308"/>
      <c r="G414" s="308"/>
      <c r="L414" s="308"/>
      <c r="M414" s="308"/>
      <c r="N414" s="308"/>
    </row>
    <row r="415">
      <c r="A415" s="333"/>
      <c r="B415" s="242"/>
      <c r="D415" s="308"/>
      <c r="E415" s="308"/>
      <c r="F415" s="308"/>
      <c r="G415" s="308"/>
      <c r="L415" s="308"/>
      <c r="M415" s="308"/>
      <c r="N415" s="308"/>
    </row>
    <row r="416">
      <c r="A416" s="333"/>
      <c r="B416" s="242"/>
      <c r="D416" s="308"/>
      <c r="E416" s="308"/>
      <c r="F416" s="308"/>
      <c r="G416" s="308"/>
      <c r="L416" s="308"/>
      <c r="M416" s="308"/>
      <c r="N416" s="308"/>
    </row>
    <row r="417">
      <c r="A417" s="333"/>
      <c r="B417" s="242"/>
      <c r="D417" s="308"/>
      <c r="E417" s="308"/>
      <c r="F417" s="308"/>
      <c r="G417" s="308"/>
      <c r="L417" s="308"/>
      <c r="M417" s="308"/>
      <c r="N417" s="308"/>
    </row>
    <row r="418">
      <c r="A418" s="333"/>
      <c r="B418" s="242"/>
      <c r="D418" s="308"/>
      <c r="E418" s="308"/>
      <c r="F418" s="308"/>
      <c r="G418" s="308"/>
      <c r="L418" s="308"/>
      <c r="M418" s="308"/>
      <c r="N418" s="308"/>
    </row>
    <row r="419">
      <c r="A419" s="333"/>
      <c r="B419" s="242"/>
      <c r="D419" s="308"/>
      <c r="E419" s="308"/>
      <c r="F419" s="308"/>
      <c r="G419" s="308"/>
      <c r="L419" s="308"/>
      <c r="M419" s="308"/>
      <c r="N419" s="308"/>
    </row>
    <row r="420">
      <c r="A420" s="333"/>
      <c r="B420" s="242"/>
      <c r="D420" s="308"/>
      <c r="E420" s="308"/>
      <c r="F420" s="308"/>
      <c r="G420" s="308"/>
      <c r="L420" s="308"/>
      <c r="M420" s="308"/>
      <c r="N420" s="308"/>
    </row>
    <row r="421">
      <c r="A421" s="333"/>
      <c r="B421" s="242"/>
      <c r="D421" s="308"/>
      <c r="E421" s="308"/>
      <c r="F421" s="308"/>
      <c r="G421" s="308"/>
      <c r="L421" s="308"/>
      <c r="M421" s="308"/>
      <c r="N421" s="308"/>
    </row>
    <row r="422">
      <c r="A422" s="333"/>
      <c r="B422" s="242"/>
      <c r="D422" s="308"/>
      <c r="E422" s="308"/>
      <c r="F422" s="308"/>
      <c r="G422" s="308"/>
      <c r="L422" s="308"/>
      <c r="M422" s="308"/>
      <c r="N422" s="308"/>
    </row>
    <row r="423">
      <c r="A423" s="333"/>
      <c r="B423" s="242"/>
      <c r="D423" s="308"/>
      <c r="E423" s="308"/>
      <c r="F423" s="308"/>
      <c r="G423" s="308"/>
      <c r="L423" s="308"/>
      <c r="M423" s="308"/>
      <c r="N423" s="308"/>
    </row>
    <row r="424">
      <c r="A424" s="333"/>
      <c r="B424" s="242"/>
      <c r="D424" s="308"/>
      <c r="E424" s="308"/>
      <c r="F424" s="308"/>
      <c r="G424" s="308"/>
      <c r="L424" s="308"/>
      <c r="M424" s="308"/>
      <c r="N424" s="308"/>
    </row>
    <row r="425">
      <c r="A425" s="333"/>
      <c r="B425" s="242"/>
      <c r="D425" s="308"/>
      <c r="E425" s="308"/>
      <c r="F425" s="308"/>
      <c r="G425" s="308"/>
      <c r="L425" s="308"/>
      <c r="M425" s="308"/>
      <c r="N425" s="308"/>
    </row>
    <row r="426">
      <c r="A426" s="333"/>
      <c r="B426" s="242"/>
      <c r="D426" s="308"/>
      <c r="E426" s="308"/>
      <c r="F426" s="308"/>
      <c r="G426" s="308"/>
      <c r="L426" s="308"/>
      <c r="M426" s="308"/>
      <c r="N426" s="308"/>
    </row>
    <row r="427">
      <c r="A427" s="333"/>
      <c r="B427" s="242"/>
      <c r="D427" s="308"/>
      <c r="E427" s="308"/>
      <c r="F427" s="308"/>
      <c r="G427" s="308"/>
      <c r="L427" s="308"/>
      <c r="M427" s="308"/>
      <c r="N427" s="308"/>
    </row>
    <row r="428">
      <c r="A428" s="333"/>
      <c r="B428" s="242"/>
      <c r="D428" s="308"/>
      <c r="E428" s="308"/>
      <c r="F428" s="308"/>
      <c r="G428" s="308"/>
      <c r="L428" s="308"/>
      <c r="M428" s="308"/>
      <c r="N428" s="308"/>
    </row>
    <row r="429">
      <c r="A429" s="333"/>
      <c r="B429" s="242"/>
      <c r="D429" s="308"/>
      <c r="E429" s="308"/>
      <c r="F429" s="308"/>
      <c r="G429" s="308"/>
      <c r="L429" s="308"/>
      <c r="M429" s="308"/>
      <c r="N429" s="308"/>
    </row>
    <row r="430">
      <c r="A430" s="333"/>
      <c r="B430" s="242"/>
      <c r="D430" s="308"/>
      <c r="E430" s="308"/>
      <c r="F430" s="308"/>
      <c r="G430" s="308"/>
      <c r="L430" s="308"/>
      <c r="M430" s="308"/>
      <c r="N430" s="308"/>
    </row>
    <row r="431">
      <c r="A431" s="333"/>
      <c r="B431" s="242"/>
      <c r="D431" s="308"/>
      <c r="E431" s="308"/>
      <c r="F431" s="308"/>
      <c r="G431" s="308"/>
      <c r="L431" s="308"/>
      <c r="M431" s="308"/>
      <c r="N431" s="308"/>
    </row>
    <row r="432">
      <c r="A432" s="333"/>
      <c r="B432" s="242"/>
      <c r="D432" s="308"/>
      <c r="E432" s="308"/>
      <c r="F432" s="308"/>
      <c r="G432" s="308"/>
      <c r="L432" s="308"/>
      <c r="M432" s="308"/>
      <c r="N432" s="308"/>
    </row>
    <row r="433">
      <c r="A433" s="333"/>
      <c r="B433" s="242"/>
      <c r="D433" s="308"/>
      <c r="E433" s="308"/>
      <c r="F433" s="308"/>
      <c r="G433" s="308"/>
      <c r="L433" s="308"/>
      <c r="M433" s="308"/>
      <c r="N433" s="308"/>
    </row>
    <row r="434">
      <c r="A434" s="333"/>
      <c r="B434" s="242"/>
      <c r="D434" s="308"/>
      <c r="E434" s="308"/>
      <c r="F434" s="308"/>
      <c r="G434" s="308"/>
      <c r="L434" s="308"/>
      <c r="M434" s="308"/>
      <c r="N434" s="308"/>
    </row>
    <row r="435">
      <c r="A435" s="333"/>
      <c r="B435" s="242"/>
      <c r="D435" s="308"/>
      <c r="E435" s="308"/>
      <c r="F435" s="308"/>
      <c r="G435" s="308"/>
      <c r="L435" s="308"/>
      <c r="M435" s="308"/>
      <c r="N435" s="308"/>
    </row>
    <row r="436">
      <c r="A436" s="333"/>
      <c r="B436" s="242"/>
      <c r="D436" s="308"/>
      <c r="E436" s="308"/>
      <c r="F436" s="308"/>
      <c r="G436" s="308"/>
      <c r="L436" s="308"/>
      <c r="M436" s="308"/>
      <c r="N436" s="308"/>
    </row>
    <row r="437">
      <c r="A437" s="333"/>
      <c r="B437" s="242"/>
      <c r="D437" s="308"/>
      <c r="E437" s="308"/>
      <c r="F437" s="308"/>
      <c r="G437" s="308"/>
      <c r="L437" s="308"/>
      <c r="M437" s="308"/>
      <c r="N437" s="308"/>
    </row>
    <row r="438">
      <c r="A438" s="333"/>
      <c r="B438" s="242"/>
      <c r="D438" s="308"/>
      <c r="E438" s="308"/>
      <c r="F438" s="308"/>
      <c r="G438" s="308"/>
      <c r="L438" s="308"/>
      <c r="M438" s="308"/>
      <c r="N438" s="308"/>
    </row>
    <row r="439">
      <c r="A439" s="333"/>
      <c r="B439" s="242"/>
      <c r="D439" s="308"/>
      <c r="E439" s="308"/>
      <c r="F439" s="308"/>
      <c r="G439" s="308"/>
      <c r="L439" s="308"/>
      <c r="M439" s="308"/>
      <c r="N439" s="308"/>
    </row>
    <row r="440">
      <c r="A440" s="333"/>
      <c r="B440" s="242"/>
      <c r="D440" s="308"/>
      <c r="E440" s="308"/>
      <c r="F440" s="308"/>
      <c r="G440" s="308"/>
      <c r="L440" s="308"/>
      <c r="M440" s="308"/>
      <c r="N440" s="308"/>
    </row>
    <row r="441">
      <c r="A441" s="333"/>
      <c r="B441" s="242"/>
      <c r="D441" s="308"/>
      <c r="E441" s="308"/>
      <c r="F441" s="308"/>
      <c r="G441" s="308"/>
      <c r="L441" s="308"/>
      <c r="M441" s="308"/>
      <c r="N441" s="308"/>
    </row>
    <row r="442">
      <c r="A442" s="333"/>
      <c r="B442" s="242"/>
      <c r="D442" s="308"/>
      <c r="E442" s="308"/>
      <c r="F442" s="308"/>
      <c r="G442" s="308"/>
      <c r="L442" s="308"/>
      <c r="M442" s="308"/>
      <c r="N442" s="308"/>
    </row>
    <row r="443">
      <c r="A443" s="333"/>
      <c r="B443" s="242"/>
      <c r="D443" s="308"/>
      <c r="E443" s="308"/>
      <c r="F443" s="308"/>
      <c r="G443" s="308"/>
      <c r="L443" s="308"/>
      <c r="M443" s="308"/>
      <c r="N443" s="308"/>
    </row>
    <row r="444">
      <c r="A444" s="333"/>
      <c r="B444" s="242"/>
      <c r="D444" s="308"/>
      <c r="E444" s="308"/>
      <c r="F444" s="308"/>
      <c r="G444" s="308"/>
      <c r="L444" s="308"/>
      <c r="M444" s="308"/>
      <c r="N444" s="308"/>
    </row>
    <row r="445">
      <c r="A445" s="333"/>
      <c r="B445" s="242"/>
      <c r="D445" s="308"/>
      <c r="E445" s="308"/>
      <c r="F445" s="308"/>
      <c r="G445" s="308"/>
      <c r="L445" s="308"/>
      <c r="M445" s="308"/>
      <c r="N445" s="308"/>
    </row>
    <row r="446">
      <c r="A446" s="333"/>
      <c r="B446" s="242"/>
      <c r="D446" s="308"/>
      <c r="E446" s="308"/>
      <c r="F446" s="308"/>
      <c r="G446" s="308"/>
      <c r="L446" s="308"/>
      <c r="M446" s="308"/>
      <c r="N446" s="308"/>
    </row>
    <row r="447">
      <c r="A447" s="333"/>
      <c r="B447" s="242"/>
      <c r="D447" s="308"/>
      <c r="E447" s="308"/>
      <c r="F447" s="308"/>
      <c r="G447" s="308"/>
      <c r="L447" s="308"/>
      <c r="M447" s="308"/>
      <c r="N447" s="308"/>
    </row>
    <row r="448">
      <c r="A448" s="333"/>
      <c r="B448" s="242"/>
      <c r="D448" s="308"/>
      <c r="E448" s="308"/>
      <c r="F448" s="308"/>
      <c r="G448" s="308"/>
      <c r="L448" s="308"/>
      <c r="M448" s="308"/>
      <c r="N448" s="308"/>
    </row>
    <row r="449">
      <c r="A449" s="333"/>
      <c r="B449" s="242"/>
      <c r="D449" s="308"/>
      <c r="E449" s="308"/>
      <c r="F449" s="308"/>
      <c r="G449" s="308"/>
      <c r="L449" s="308"/>
      <c r="M449" s="308"/>
      <c r="N449" s="308"/>
    </row>
    <row r="450">
      <c r="A450" s="333"/>
      <c r="B450" s="242"/>
      <c r="D450" s="308"/>
      <c r="E450" s="308"/>
      <c r="F450" s="308"/>
      <c r="G450" s="308"/>
      <c r="L450" s="308"/>
      <c r="M450" s="308"/>
      <c r="N450" s="308"/>
    </row>
    <row r="451">
      <c r="A451" s="333"/>
      <c r="B451" s="242"/>
      <c r="D451" s="308"/>
      <c r="E451" s="308"/>
      <c r="F451" s="308"/>
      <c r="G451" s="308"/>
      <c r="L451" s="308"/>
      <c r="M451" s="308"/>
      <c r="N451" s="308"/>
    </row>
    <row r="452">
      <c r="A452" s="333"/>
      <c r="B452" s="242"/>
      <c r="D452" s="308"/>
      <c r="E452" s="308"/>
      <c r="F452" s="308"/>
      <c r="G452" s="308"/>
      <c r="L452" s="308"/>
      <c r="M452" s="308"/>
      <c r="N452" s="308"/>
    </row>
    <row r="453">
      <c r="A453" s="333"/>
      <c r="B453" s="242"/>
      <c r="D453" s="308"/>
      <c r="E453" s="308"/>
      <c r="F453" s="308"/>
      <c r="G453" s="308"/>
      <c r="L453" s="308"/>
      <c r="M453" s="308"/>
      <c r="N453" s="308"/>
    </row>
    <row r="454">
      <c r="A454" s="333"/>
      <c r="B454" s="242"/>
      <c r="D454" s="308"/>
      <c r="E454" s="308"/>
      <c r="F454" s="308"/>
      <c r="G454" s="308"/>
      <c r="L454" s="308"/>
      <c r="M454" s="308"/>
      <c r="N454" s="308"/>
    </row>
    <row r="455">
      <c r="A455" s="333"/>
      <c r="B455" s="242"/>
      <c r="D455" s="308"/>
      <c r="E455" s="308"/>
      <c r="F455" s="308"/>
      <c r="G455" s="308"/>
      <c r="L455" s="308"/>
      <c r="M455" s="308"/>
      <c r="N455" s="308"/>
    </row>
    <row r="456">
      <c r="A456" s="333"/>
      <c r="B456" s="242"/>
      <c r="D456" s="308"/>
      <c r="E456" s="308"/>
      <c r="F456" s="308"/>
      <c r="G456" s="308"/>
      <c r="L456" s="308"/>
      <c r="M456" s="308"/>
      <c r="N456" s="308"/>
    </row>
    <row r="457">
      <c r="A457" s="333"/>
      <c r="B457" s="242"/>
      <c r="D457" s="308"/>
      <c r="E457" s="308"/>
      <c r="F457" s="308"/>
      <c r="G457" s="308"/>
      <c r="L457" s="308"/>
      <c r="M457" s="308"/>
      <c r="N457" s="308"/>
    </row>
    <row r="458">
      <c r="A458" s="333"/>
      <c r="B458" s="242"/>
      <c r="D458" s="308"/>
      <c r="E458" s="308"/>
      <c r="F458" s="308"/>
      <c r="G458" s="308"/>
      <c r="L458" s="308"/>
      <c r="M458" s="308"/>
      <c r="N458" s="308"/>
    </row>
    <row r="459">
      <c r="A459" s="333"/>
      <c r="B459" s="242"/>
      <c r="D459" s="308"/>
      <c r="E459" s="308"/>
      <c r="F459" s="308"/>
      <c r="G459" s="308"/>
      <c r="L459" s="308"/>
      <c r="M459" s="308"/>
      <c r="N459" s="308"/>
    </row>
    <row r="460">
      <c r="A460" s="333"/>
      <c r="B460" s="242"/>
      <c r="D460" s="308"/>
      <c r="E460" s="308"/>
      <c r="F460" s="308"/>
      <c r="G460" s="308"/>
      <c r="L460" s="308"/>
      <c r="M460" s="308"/>
      <c r="N460" s="308"/>
    </row>
    <row r="461">
      <c r="A461" s="333"/>
      <c r="B461" s="242"/>
      <c r="D461" s="308"/>
      <c r="E461" s="308"/>
      <c r="F461" s="308"/>
      <c r="G461" s="308"/>
      <c r="L461" s="308"/>
      <c r="M461" s="308"/>
      <c r="N461" s="308"/>
    </row>
    <row r="462">
      <c r="A462" s="333"/>
      <c r="B462" s="242"/>
      <c r="D462" s="308"/>
      <c r="E462" s="308"/>
      <c r="F462" s="308"/>
      <c r="G462" s="308"/>
      <c r="L462" s="308"/>
      <c r="M462" s="308"/>
      <c r="N462" s="308"/>
    </row>
    <row r="463">
      <c r="A463" s="333"/>
      <c r="B463" s="242"/>
      <c r="D463" s="308"/>
      <c r="E463" s="308"/>
      <c r="F463" s="308"/>
      <c r="G463" s="308"/>
      <c r="L463" s="308"/>
      <c r="M463" s="308"/>
      <c r="N463" s="308"/>
    </row>
    <row r="464">
      <c r="A464" s="333"/>
      <c r="B464" s="242"/>
      <c r="D464" s="308"/>
      <c r="E464" s="308"/>
      <c r="F464" s="308"/>
      <c r="G464" s="308"/>
      <c r="L464" s="308"/>
      <c r="M464" s="308"/>
      <c r="N464" s="308"/>
    </row>
    <row r="465">
      <c r="A465" s="333"/>
      <c r="B465" s="242"/>
      <c r="D465" s="308"/>
      <c r="E465" s="308"/>
      <c r="F465" s="308"/>
      <c r="G465" s="308"/>
      <c r="L465" s="308"/>
      <c r="M465" s="308"/>
      <c r="N465" s="308"/>
    </row>
    <row r="466">
      <c r="A466" s="333"/>
      <c r="B466" s="242"/>
      <c r="D466" s="308"/>
      <c r="E466" s="308"/>
      <c r="F466" s="308"/>
      <c r="G466" s="308"/>
      <c r="L466" s="308"/>
      <c r="M466" s="308"/>
      <c r="N466" s="308"/>
    </row>
    <row r="467">
      <c r="A467" s="333"/>
      <c r="B467" s="242"/>
      <c r="D467" s="308"/>
      <c r="E467" s="308"/>
      <c r="F467" s="308"/>
      <c r="G467" s="308"/>
      <c r="L467" s="308"/>
      <c r="M467" s="308"/>
      <c r="N467" s="308"/>
    </row>
    <row r="468">
      <c r="A468" s="333"/>
      <c r="B468" s="242"/>
      <c r="D468" s="308"/>
      <c r="E468" s="308"/>
      <c r="F468" s="308"/>
      <c r="G468" s="308"/>
      <c r="L468" s="308"/>
      <c r="M468" s="308"/>
      <c r="N468" s="308"/>
    </row>
    <row r="469">
      <c r="A469" s="333"/>
      <c r="B469" s="242"/>
      <c r="D469" s="308"/>
      <c r="E469" s="308"/>
      <c r="F469" s="308"/>
      <c r="G469" s="308"/>
      <c r="L469" s="308"/>
      <c r="M469" s="308"/>
      <c r="N469" s="308"/>
    </row>
    <row r="470">
      <c r="A470" s="333"/>
      <c r="B470" s="242"/>
      <c r="D470" s="308"/>
      <c r="E470" s="308"/>
      <c r="F470" s="308"/>
      <c r="G470" s="308"/>
      <c r="L470" s="308"/>
      <c r="M470" s="308"/>
      <c r="N470" s="308"/>
    </row>
    <row r="471">
      <c r="A471" s="333"/>
      <c r="B471" s="242"/>
      <c r="D471" s="308"/>
      <c r="E471" s="308"/>
      <c r="F471" s="308"/>
      <c r="G471" s="308"/>
      <c r="L471" s="308"/>
      <c r="M471" s="308"/>
      <c r="N471" s="308"/>
    </row>
    <row r="472">
      <c r="A472" s="333"/>
      <c r="B472" s="242"/>
      <c r="D472" s="308"/>
      <c r="E472" s="308"/>
      <c r="F472" s="308"/>
      <c r="G472" s="308"/>
      <c r="L472" s="308"/>
      <c r="M472" s="308"/>
      <c r="N472" s="308"/>
    </row>
    <row r="473">
      <c r="A473" s="333"/>
      <c r="B473" s="242"/>
      <c r="D473" s="308"/>
      <c r="E473" s="308"/>
      <c r="F473" s="308"/>
      <c r="G473" s="308"/>
      <c r="L473" s="308"/>
      <c r="M473" s="308"/>
      <c r="N473" s="308"/>
    </row>
    <row r="474">
      <c r="A474" s="333"/>
      <c r="B474" s="242"/>
      <c r="D474" s="308"/>
      <c r="E474" s="308"/>
      <c r="F474" s="308"/>
      <c r="G474" s="308"/>
      <c r="L474" s="308"/>
      <c r="M474" s="308"/>
      <c r="N474" s="308"/>
    </row>
    <row r="475">
      <c r="A475" s="333"/>
      <c r="B475" s="242"/>
      <c r="D475" s="308"/>
      <c r="E475" s="308"/>
      <c r="F475" s="308"/>
      <c r="G475" s="308"/>
      <c r="L475" s="308"/>
      <c r="M475" s="308"/>
      <c r="N475" s="308"/>
    </row>
    <row r="476">
      <c r="A476" s="333"/>
      <c r="B476" s="242"/>
      <c r="D476" s="308"/>
      <c r="E476" s="308"/>
      <c r="F476" s="308"/>
      <c r="G476" s="308"/>
      <c r="L476" s="308"/>
      <c r="M476" s="308"/>
      <c r="N476" s="308"/>
    </row>
    <row r="477">
      <c r="A477" s="333"/>
      <c r="B477" s="242"/>
      <c r="D477" s="308"/>
      <c r="E477" s="308"/>
      <c r="F477" s="308"/>
      <c r="G477" s="308"/>
      <c r="L477" s="308"/>
      <c r="M477" s="308"/>
      <c r="N477" s="308"/>
    </row>
    <row r="478">
      <c r="A478" s="333"/>
      <c r="B478" s="242"/>
      <c r="D478" s="308"/>
      <c r="E478" s="308"/>
      <c r="F478" s="308"/>
      <c r="G478" s="308"/>
      <c r="L478" s="308"/>
      <c r="M478" s="308"/>
      <c r="N478" s="308"/>
    </row>
    <row r="479">
      <c r="A479" s="333"/>
      <c r="B479" s="242"/>
      <c r="D479" s="308"/>
      <c r="E479" s="308"/>
      <c r="F479" s="308"/>
      <c r="G479" s="308"/>
      <c r="L479" s="308"/>
      <c r="M479" s="308"/>
      <c r="N479" s="308"/>
    </row>
    <row r="480">
      <c r="A480" s="333"/>
      <c r="B480" s="242"/>
      <c r="D480" s="308"/>
      <c r="E480" s="308"/>
      <c r="F480" s="308"/>
      <c r="G480" s="308"/>
      <c r="L480" s="308"/>
      <c r="M480" s="308"/>
      <c r="N480" s="308"/>
    </row>
    <row r="481">
      <c r="A481" s="333"/>
      <c r="B481" s="242"/>
      <c r="D481" s="308"/>
      <c r="E481" s="308"/>
      <c r="F481" s="308"/>
      <c r="G481" s="308"/>
      <c r="L481" s="308"/>
      <c r="M481" s="308"/>
      <c r="N481" s="308"/>
    </row>
    <row r="482">
      <c r="A482" s="333"/>
      <c r="B482" s="242"/>
      <c r="D482" s="308"/>
      <c r="E482" s="308"/>
      <c r="F482" s="308"/>
      <c r="G482" s="308"/>
      <c r="L482" s="308"/>
      <c r="M482" s="308"/>
      <c r="N482" s="308"/>
    </row>
    <row r="483">
      <c r="A483" s="333"/>
      <c r="B483" s="242"/>
      <c r="D483" s="308"/>
      <c r="E483" s="308"/>
      <c r="F483" s="308"/>
      <c r="G483" s="308"/>
      <c r="L483" s="308"/>
      <c r="M483" s="308"/>
      <c r="N483" s="308"/>
    </row>
    <row r="484">
      <c r="A484" s="333"/>
      <c r="B484" s="242"/>
      <c r="D484" s="308"/>
      <c r="E484" s="308"/>
      <c r="F484" s="308"/>
      <c r="G484" s="308"/>
      <c r="L484" s="308"/>
      <c r="M484" s="308"/>
      <c r="N484" s="308"/>
    </row>
    <row r="485">
      <c r="A485" s="333"/>
      <c r="B485" s="242"/>
      <c r="D485" s="308"/>
      <c r="E485" s="308"/>
      <c r="F485" s="308"/>
      <c r="G485" s="308"/>
      <c r="L485" s="308"/>
      <c r="M485" s="308"/>
      <c r="N485" s="308"/>
    </row>
    <row r="486">
      <c r="A486" s="333"/>
      <c r="B486" s="242"/>
      <c r="D486" s="308"/>
      <c r="E486" s="308"/>
      <c r="F486" s="308"/>
      <c r="G486" s="308"/>
      <c r="L486" s="308"/>
      <c r="M486" s="308"/>
      <c r="N486" s="308"/>
    </row>
    <row r="487">
      <c r="A487" s="333"/>
      <c r="B487" s="242"/>
      <c r="D487" s="308"/>
      <c r="E487" s="308"/>
      <c r="F487" s="308"/>
      <c r="G487" s="308"/>
      <c r="L487" s="308"/>
      <c r="M487" s="308"/>
      <c r="N487" s="308"/>
    </row>
    <row r="488">
      <c r="A488" s="333"/>
      <c r="B488" s="242"/>
      <c r="D488" s="308"/>
      <c r="E488" s="308"/>
      <c r="F488" s="308"/>
      <c r="G488" s="308"/>
      <c r="L488" s="308"/>
      <c r="M488" s="308"/>
      <c r="N488" s="308"/>
    </row>
    <row r="489">
      <c r="A489" s="333"/>
      <c r="B489" s="242"/>
      <c r="D489" s="308"/>
      <c r="E489" s="308"/>
      <c r="F489" s="308"/>
      <c r="G489" s="308"/>
      <c r="L489" s="308"/>
      <c r="M489" s="308"/>
      <c r="N489" s="308"/>
    </row>
    <row r="490">
      <c r="A490" s="333"/>
      <c r="B490" s="242"/>
      <c r="D490" s="308"/>
      <c r="E490" s="308"/>
      <c r="F490" s="308"/>
      <c r="G490" s="308"/>
      <c r="L490" s="308"/>
      <c r="M490" s="308"/>
      <c r="N490" s="308"/>
    </row>
    <row r="491">
      <c r="A491" s="333"/>
      <c r="B491" s="242"/>
      <c r="D491" s="308"/>
      <c r="E491" s="308"/>
      <c r="F491" s="308"/>
      <c r="G491" s="308"/>
      <c r="L491" s="308"/>
      <c r="M491" s="308"/>
      <c r="N491" s="308"/>
    </row>
    <row r="492">
      <c r="A492" s="333"/>
      <c r="B492" s="242"/>
      <c r="D492" s="308"/>
      <c r="E492" s="308"/>
      <c r="F492" s="308"/>
      <c r="G492" s="308"/>
      <c r="L492" s="308"/>
      <c r="M492" s="308"/>
      <c r="N492" s="308"/>
    </row>
    <row r="493">
      <c r="A493" s="333"/>
      <c r="B493" s="242"/>
      <c r="D493" s="308"/>
      <c r="E493" s="308"/>
      <c r="F493" s="308"/>
      <c r="G493" s="308"/>
      <c r="L493" s="308"/>
      <c r="M493" s="308"/>
      <c r="N493" s="308"/>
    </row>
    <row r="494">
      <c r="A494" s="333"/>
      <c r="B494" s="242"/>
      <c r="D494" s="308"/>
      <c r="E494" s="308"/>
      <c r="F494" s="308"/>
      <c r="G494" s="308"/>
      <c r="L494" s="308"/>
      <c r="M494" s="308"/>
      <c r="N494" s="308"/>
    </row>
    <row r="495">
      <c r="A495" s="333"/>
      <c r="B495" s="242"/>
      <c r="D495" s="308"/>
      <c r="E495" s="308"/>
      <c r="F495" s="308"/>
      <c r="G495" s="308"/>
      <c r="L495" s="308"/>
      <c r="M495" s="308"/>
      <c r="N495" s="308"/>
    </row>
    <row r="496">
      <c r="A496" s="333"/>
      <c r="B496" s="242"/>
      <c r="D496" s="308"/>
      <c r="E496" s="308"/>
      <c r="F496" s="308"/>
      <c r="G496" s="308"/>
      <c r="L496" s="308"/>
      <c r="M496" s="308"/>
      <c r="N496" s="308"/>
    </row>
    <row r="497">
      <c r="A497" s="333"/>
      <c r="B497" s="242"/>
      <c r="D497" s="308"/>
      <c r="E497" s="308"/>
      <c r="F497" s="308"/>
      <c r="G497" s="308"/>
      <c r="L497" s="308"/>
      <c r="M497" s="308"/>
      <c r="N497" s="308"/>
    </row>
    <row r="498">
      <c r="A498" s="333"/>
      <c r="B498" s="242"/>
      <c r="D498" s="308"/>
      <c r="E498" s="308"/>
      <c r="F498" s="308"/>
      <c r="G498" s="308"/>
      <c r="L498" s="308"/>
      <c r="M498" s="308"/>
      <c r="N498" s="308"/>
    </row>
    <row r="499">
      <c r="A499" s="333"/>
      <c r="B499" s="242"/>
      <c r="D499" s="308"/>
      <c r="E499" s="308"/>
      <c r="F499" s="308"/>
      <c r="G499" s="308"/>
      <c r="L499" s="308"/>
      <c r="M499" s="308"/>
      <c r="N499" s="308"/>
    </row>
    <row r="500">
      <c r="A500" s="333"/>
      <c r="B500" s="242"/>
      <c r="D500" s="308"/>
      <c r="E500" s="308"/>
      <c r="F500" s="308"/>
      <c r="G500" s="308"/>
      <c r="L500" s="308"/>
      <c r="M500" s="308"/>
      <c r="N500" s="308"/>
    </row>
    <row r="501">
      <c r="A501" s="333"/>
      <c r="B501" s="242"/>
      <c r="D501" s="308"/>
      <c r="E501" s="308"/>
      <c r="F501" s="308"/>
      <c r="G501" s="308"/>
      <c r="L501" s="308"/>
      <c r="M501" s="308"/>
      <c r="N501" s="308"/>
    </row>
    <row r="502">
      <c r="A502" s="333"/>
      <c r="B502" s="242"/>
      <c r="D502" s="308"/>
      <c r="E502" s="308"/>
      <c r="F502" s="308"/>
      <c r="G502" s="308"/>
      <c r="L502" s="308"/>
      <c r="M502" s="308"/>
      <c r="N502" s="308"/>
    </row>
    <row r="503">
      <c r="A503" s="333"/>
      <c r="B503" s="242"/>
      <c r="D503" s="308"/>
      <c r="E503" s="308"/>
      <c r="F503" s="308"/>
      <c r="G503" s="308"/>
      <c r="L503" s="308"/>
      <c r="M503" s="308"/>
      <c r="N503" s="308"/>
    </row>
    <row r="504">
      <c r="A504" s="333"/>
      <c r="B504" s="242"/>
      <c r="D504" s="308"/>
      <c r="E504" s="308"/>
      <c r="F504" s="308"/>
      <c r="G504" s="308"/>
      <c r="L504" s="308"/>
      <c r="M504" s="308"/>
      <c r="N504" s="308"/>
    </row>
    <row r="505">
      <c r="A505" s="333"/>
      <c r="B505" s="242"/>
      <c r="D505" s="308"/>
      <c r="E505" s="308"/>
      <c r="F505" s="308"/>
      <c r="G505" s="308"/>
      <c r="L505" s="308"/>
      <c r="M505" s="308"/>
      <c r="N505" s="308"/>
    </row>
    <row r="506">
      <c r="A506" s="333"/>
      <c r="B506" s="242"/>
      <c r="D506" s="308"/>
      <c r="E506" s="308"/>
      <c r="F506" s="308"/>
      <c r="G506" s="308"/>
      <c r="L506" s="308"/>
      <c r="M506" s="308"/>
      <c r="N506" s="308"/>
    </row>
    <row r="507">
      <c r="A507" s="333"/>
      <c r="B507" s="242"/>
      <c r="D507" s="308"/>
      <c r="E507" s="308"/>
      <c r="F507" s="308"/>
      <c r="G507" s="308"/>
      <c r="L507" s="308"/>
      <c r="M507" s="308"/>
      <c r="N507" s="308"/>
    </row>
    <row r="508">
      <c r="A508" s="333"/>
      <c r="B508" s="242"/>
      <c r="D508" s="308"/>
      <c r="E508" s="308"/>
      <c r="F508" s="308"/>
      <c r="G508" s="308"/>
      <c r="L508" s="308"/>
      <c r="M508" s="308"/>
      <c r="N508" s="308"/>
    </row>
    <row r="509">
      <c r="A509" s="333"/>
      <c r="B509" s="242"/>
      <c r="D509" s="308"/>
      <c r="E509" s="308"/>
      <c r="F509" s="308"/>
      <c r="G509" s="308"/>
      <c r="L509" s="308"/>
      <c r="M509" s="308"/>
      <c r="N509" s="308"/>
    </row>
    <row r="510">
      <c r="A510" s="333"/>
      <c r="B510" s="242"/>
      <c r="D510" s="308"/>
      <c r="E510" s="308"/>
      <c r="F510" s="308"/>
      <c r="G510" s="308"/>
      <c r="L510" s="308"/>
      <c r="M510" s="308"/>
      <c r="N510" s="308"/>
    </row>
    <row r="511">
      <c r="A511" s="333"/>
      <c r="B511" s="242"/>
      <c r="D511" s="308"/>
      <c r="E511" s="308"/>
      <c r="F511" s="308"/>
      <c r="G511" s="308"/>
      <c r="L511" s="308"/>
      <c r="M511" s="308"/>
      <c r="N511" s="308"/>
    </row>
    <row r="512">
      <c r="A512" s="333"/>
      <c r="B512" s="242"/>
      <c r="D512" s="308"/>
      <c r="E512" s="308"/>
      <c r="F512" s="308"/>
      <c r="G512" s="308"/>
      <c r="L512" s="308"/>
      <c r="M512" s="308"/>
      <c r="N512" s="308"/>
    </row>
    <row r="513">
      <c r="A513" s="333"/>
      <c r="B513" s="242"/>
      <c r="D513" s="308"/>
      <c r="E513" s="308"/>
      <c r="F513" s="308"/>
      <c r="G513" s="308"/>
      <c r="L513" s="308"/>
      <c r="M513" s="308"/>
      <c r="N513" s="308"/>
    </row>
    <row r="514">
      <c r="A514" s="333"/>
      <c r="B514" s="242"/>
      <c r="D514" s="308"/>
      <c r="E514" s="308"/>
      <c r="F514" s="308"/>
      <c r="G514" s="308"/>
      <c r="L514" s="308"/>
      <c r="M514" s="308"/>
      <c r="N514" s="308"/>
    </row>
    <row r="515">
      <c r="A515" s="333"/>
      <c r="B515" s="242"/>
      <c r="D515" s="308"/>
      <c r="E515" s="308"/>
      <c r="F515" s="308"/>
      <c r="G515" s="308"/>
      <c r="L515" s="308"/>
      <c r="M515" s="308"/>
      <c r="N515" s="308"/>
    </row>
    <row r="516">
      <c r="A516" s="333"/>
      <c r="B516" s="242"/>
      <c r="D516" s="308"/>
      <c r="E516" s="308"/>
      <c r="F516" s="308"/>
      <c r="G516" s="308"/>
      <c r="L516" s="308"/>
      <c r="M516" s="308"/>
      <c r="N516" s="308"/>
    </row>
    <row r="517">
      <c r="A517" s="333"/>
      <c r="B517" s="242"/>
      <c r="D517" s="308"/>
      <c r="E517" s="308"/>
      <c r="F517" s="308"/>
      <c r="G517" s="308"/>
      <c r="L517" s="308"/>
      <c r="M517" s="308"/>
      <c r="N517" s="308"/>
    </row>
    <row r="518">
      <c r="A518" s="333"/>
      <c r="B518" s="242"/>
      <c r="D518" s="308"/>
      <c r="E518" s="308"/>
      <c r="F518" s="308"/>
      <c r="G518" s="308"/>
      <c r="L518" s="308"/>
      <c r="M518" s="308"/>
      <c r="N518" s="308"/>
    </row>
    <row r="519">
      <c r="A519" s="333"/>
      <c r="B519" s="242"/>
      <c r="D519" s="308"/>
      <c r="E519" s="308"/>
      <c r="F519" s="308"/>
      <c r="G519" s="308"/>
      <c r="L519" s="308"/>
      <c r="M519" s="308"/>
      <c r="N519" s="308"/>
    </row>
    <row r="520">
      <c r="A520" s="333"/>
      <c r="B520" s="242"/>
      <c r="D520" s="308"/>
      <c r="E520" s="308"/>
      <c r="F520" s="308"/>
      <c r="G520" s="308"/>
      <c r="L520" s="308"/>
      <c r="M520" s="308"/>
      <c r="N520" s="308"/>
    </row>
    <row r="521">
      <c r="A521" s="333"/>
      <c r="B521" s="242"/>
      <c r="D521" s="308"/>
      <c r="E521" s="308"/>
      <c r="F521" s="308"/>
      <c r="G521" s="308"/>
      <c r="L521" s="308"/>
      <c r="M521" s="308"/>
      <c r="N521" s="308"/>
    </row>
    <row r="522">
      <c r="A522" s="333"/>
      <c r="B522" s="242"/>
      <c r="D522" s="308"/>
      <c r="E522" s="308"/>
      <c r="F522" s="308"/>
      <c r="G522" s="308"/>
      <c r="L522" s="308"/>
      <c r="M522" s="308"/>
      <c r="N522" s="308"/>
    </row>
    <row r="523">
      <c r="A523" s="333"/>
      <c r="B523" s="242"/>
      <c r="D523" s="308"/>
      <c r="E523" s="308"/>
      <c r="F523" s="308"/>
      <c r="G523" s="308"/>
      <c r="L523" s="308"/>
      <c r="M523" s="308"/>
      <c r="N523" s="308"/>
    </row>
    <row r="524">
      <c r="A524" s="333"/>
      <c r="B524" s="242"/>
      <c r="D524" s="308"/>
      <c r="E524" s="308"/>
      <c r="F524" s="308"/>
      <c r="G524" s="308"/>
      <c r="L524" s="308"/>
      <c r="M524" s="308"/>
      <c r="N524" s="308"/>
    </row>
    <row r="525">
      <c r="A525" s="333"/>
      <c r="B525" s="242"/>
      <c r="D525" s="308"/>
      <c r="E525" s="308"/>
      <c r="F525" s="308"/>
      <c r="G525" s="308"/>
      <c r="L525" s="308"/>
      <c r="M525" s="308"/>
      <c r="N525" s="308"/>
    </row>
    <row r="526">
      <c r="A526" s="333"/>
      <c r="B526" s="242"/>
      <c r="D526" s="308"/>
      <c r="E526" s="308"/>
      <c r="F526" s="308"/>
      <c r="G526" s="308"/>
      <c r="L526" s="308"/>
      <c r="M526" s="308"/>
      <c r="N526" s="308"/>
    </row>
    <row r="527">
      <c r="A527" s="333"/>
      <c r="B527" s="242"/>
      <c r="D527" s="308"/>
      <c r="E527" s="308"/>
      <c r="F527" s="308"/>
      <c r="G527" s="308"/>
      <c r="L527" s="308"/>
      <c r="M527" s="308"/>
      <c r="N527" s="308"/>
    </row>
    <row r="528">
      <c r="A528" s="333"/>
      <c r="B528" s="242"/>
      <c r="D528" s="308"/>
      <c r="E528" s="308"/>
      <c r="F528" s="308"/>
      <c r="G528" s="308"/>
      <c r="L528" s="308"/>
      <c r="M528" s="308"/>
      <c r="N528" s="308"/>
    </row>
    <row r="529">
      <c r="A529" s="333"/>
      <c r="B529" s="242"/>
      <c r="D529" s="308"/>
      <c r="E529" s="308"/>
      <c r="F529" s="308"/>
      <c r="G529" s="308"/>
      <c r="L529" s="308"/>
      <c r="M529" s="308"/>
      <c r="N529" s="308"/>
    </row>
    <row r="530">
      <c r="A530" s="333"/>
      <c r="B530" s="242"/>
      <c r="D530" s="308"/>
      <c r="E530" s="308"/>
      <c r="F530" s="308"/>
      <c r="G530" s="308"/>
      <c r="L530" s="308"/>
      <c r="M530" s="308"/>
      <c r="N530" s="308"/>
    </row>
    <row r="531">
      <c r="A531" s="333"/>
      <c r="B531" s="242"/>
      <c r="D531" s="308"/>
      <c r="E531" s="308"/>
      <c r="F531" s="308"/>
      <c r="G531" s="308"/>
      <c r="L531" s="308"/>
      <c r="M531" s="308"/>
      <c r="N531" s="308"/>
    </row>
    <row r="532">
      <c r="A532" s="333"/>
      <c r="B532" s="242"/>
      <c r="D532" s="308"/>
      <c r="E532" s="308"/>
      <c r="F532" s="308"/>
      <c r="G532" s="308"/>
      <c r="L532" s="308"/>
      <c r="M532" s="308"/>
      <c r="N532" s="308"/>
    </row>
    <row r="533">
      <c r="A533" s="333"/>
      <c r="B533" s="242"/>
      <c r="D533" s="308"/>
      <c r="E533" s="308"/>
      <c r="F533" s="308"/>
      <c r="G533" s="308"/>
      <c r="L533" s="308"/>
      <c r="M533" s="308"/>
      <c r="N533" s="308"/>
    </row>
    <row r="534">
      <c r="A534" s="333"/>
      <c r="B534" s="242"/>
      <c r="D534" s="308"/>
      <c r="E534" s="308"/>
      <c r="F534" s="308"/>
      <c r="G534" s="308"/>
      <c r="L534" s="308"/>
      <c r="M534" s="308"/>
      <c r="N534" s="308"/>
    </row>
    <row r="535">
      <c r="A535" s="333"/>
      <c r="B535" s="242"/>
      <c r="D535" s="308"/>
      <c r="E535" s="308"/>
      <c r="F535" s="308"/>
      <c r="G535" s="308"/>
      <c r="L535" s="308"/>
      <c r="M535" s="308"/>
      <c r="N535" s="308"/>
    </row>
    <row r="536">
      <c r="A536" s="333"/>
      <c r="B536" s="242"/>
      <c r="D536" s="308"/>
      <c r="E536" s="308"/>
      <c r="F536" s="308"/>
      <c r="G536" s="308"/>
      <c r="L536" s="308"/>
      <c r="M536" s="308"/>
      <c r="N536" s="308"/>
    </row>
    <row r="537">
      <c r="A537" s="333"/>
      <c r="B537" s="242"/>
      <c r="D537" s="308"/>
      <c r="E537" s="308"/>
      <c r="F537" s="308"/>
      <c r="G537" s="308"/>
      <c r="L537" s="308"/>
      <c r="M537" s="308"/>
      <c r="N537" s="308"/>
    </row>
    <row r="538">
      <c r="A538" s="333"/>
      <c r="B538" s="242"/>
      <c r="D538" s="308"/>
      <c r="E538" s="308"/>
      <c r="F538" s="308"/>
      <c r="G538" s="308"/>
      <c r="L538" s="308"/>
      <c r="M538" s="308"/>
      <c r="N538" s="308"/>
    </row>
    <row r="539">
      <c r="A539" s="333"/>
      <c r="B539" s="242"/>
      <c r="D539" s="308"/>
      <c r="E539" s="308"/>
      <c r="F539" s="308"/>
      <c r="G539" s="308"/>
      <c r="L539" s="308"/>
      <c r="M539" s="308"/>
      <c r="N539" s="308"/>
    </row>
    <row r="540">
      <c r="A540" s="333"/>
      <c r="B540" s="242"/>
      <c r="D540" s="308"/>
      <c r="E540" s="308"/>
      <c r="F540" s="308"/>
      <c r="G540" s="308"/>
      <c r="L540" s="308"/>
      <c r="M540" s="308"/>
      <c r="N540" s="308"/>
    </row>
    <row r="541">
      <c r="A541" s="333"/>
      <c r="B541" s="242"/>
      <c r="D541" s="308"/>
      <c r="E541" s="308"/>
      <c r="F541" s="308"/>
      <c r="G541" s="308"/>
      <c r="L541" s="308"/>
      <c r="M541" s="308"/>
      <c r="N541" s="308"/>
    </row>
    <row r="542">
      <c r="A542" s="333"/>
      <c r="B542" s="242"/>
      <c r="D542" s="308"/>
      <c r="E542" s="308"/>
      <c r="F542" s="308"/>
      <c r="G542" s="308"/>
      <c r="L542" s="308"/>
      <c r="M542" s="308"/>
      <c r="N542" s="308"/>
    </row>
    <row r="543">
      <c r="A543" s="333"/>
      <c r="B543" s="242"/>
      <c r="D543" s="308"/>
      <c r="E543" s="308"/>
      <c r="F543" s="308"/>
      <c r="G543" s="308"/>
      <c r="L543" s="308"/>
      <c r="M543" s="308"/>
      <c r="N543" s="308"/>
    </row>
    <row r="544">
      <c r="A544" s="333"/>
      <c r="B544" s="242"/>
      <c r="D544" s="308"/>
      <c r="E544" s="308"/>
      <c r="F544" s="308"/>
      <c r="G544" s="308"/>
      <c r="L544" s="308"/>
      <c r="M544" s="308"/>
      <c r="N544" s="308"/>
    </row>
    <row r="545">
      <c r="A545" s="333"/>
      <c r="B545" s="242"/>
      <c r="D545" s="308"/>
      <c r="E545" s="308"/>
      <c r="F545" s="308"/>
      <c r="G545" s="308"/>
      <c r="L545" s="308"/>
      <c r="M545" s="308"/>
      <c r="N545" s="308"/>
    </row>
    <row r="546">
      <c r="A546" s="333"/>
      <c r="B546" s="242"/>
      <c r="D546" s="308"/>
      <c r="E546" s="308"/>
      <c r="F546" s="308"/>
      <c r="G546" s="308"/>
      <c r="L546" s="308"/>
      <c r="M546" s="308"/>
      <c r="N546" s="308"/>
    </row>
    <row r="547">
      <c r="A547" s="333"/>
      <c r="B547" s="242"/>
      <c r="D547" s="308"/>
      <c r="E547" s="308"/>
      <c r="F547" s="308"/>
      <c r="G547" s="308"/>
      <c r="L547" s="308"/>
      <c r="M547" s="308"/>
      <c r="N547" s="308"/>
    </row>
    <row r="548">
      <c r="A548" s="333"/>
      <c r="B548" s="242"/>
      <c r="D548" s="308"/>
      <c r="E548" s="308"/>
      <c r="F548" s="308"/>
      <c r="G548" s="308"/>
      <c r="L548" s="308"/>
      <c r="M548" s="308"/>
      <c r="N548" s="308"/>
    </row>
    <row r="549">
      <c r="A549" s="333"/>
      <c r="B549" s="242"/>
      <c r="D549" s="308"/>
      <c r="E549" s="308"/>
      <c r="F549" s="308"/>
      <c r="G549" s="308"/>
      <c r="L549" s="308"/>
      <c r="M549" s="308"/>
      <c r="N549" s="308"/>
    </row>
    <row r="550">
      <c r="A550" s="333"/>
      <c r="B550" s="242"/>
      <c r="D550" s="308"/>
      <c r="E550" s="308"/>
      <c r="F550" s="308"/>
      <c r="G550" s="308"/>
      <c r="L550" s="308"/>
      <c r="M550" s="308"/>
      <c r="N550" s="308"/>
    </row>
    <row r="551">
      <c r="A551" s="333"/>
      <c r="B551" s="242"/>
      <c r="D551" s="308"/>
      <c r="E551" s="308"/>
      <c r="F551" s="308"/>
      <c r="G551" s="308"/>
      <c r="L551" s="308"/>
      <c r="M551" s="308"/>
      <c r="N551" s="308"/>
    </row>
    <row r="552">
      <c r="A552" s="333"/>
      <c r="B552" s="242"/>
      <c r="D552" s="308"/>
      <c r="E552" s="308"/>
      <c r="F552" s="308"/>
      <c r="G552" s="308"/>
      <c r="L552" s="308"/>
      <c r="M552" s="308"/>
      <c r="N552" s="308"/>
    </row>
    <row r="553">
      <c r="A553" s="333"/>
      <c r="B553" s="242"/>
      <c r="D553" s="308"/>
      <c r="E553" s="308"/>
      <c r="F553" s="308"/>
      <c r="G553" s="308"/>
      <c r="L553" s="308"/>
      <c r="M553" s="308"/>
      <c r="N553" s="308"/>
    </row>
    <row r="554">
      <c r="A554" s="333"/>
      <c r="B554" s="242"/>
      <c r="D554" s="308"/>
      <c r="E554" s="308"/>
      <c r="F554" s="308"/>
      <c r="G554" s="308"/>
      <c r="L554" s="308"/>
      <c r="M554" s="308"/>
      <c r="N554" s="308"/>
    </row>
    <row r="555">
      <c r="A555" s="333"/>
      <c r="B555" s="242"/>
      <c r="D555" s="308"/>
      <c r="E555" s="308"/>
      <c r="F555" s="308"/>
      <c r="G555" s="308"/>
      <c r="L555" s="308"/>
      <c r="M555" s="308"/>
      <c r="N555" s="308"/>
    </row>
    <row r="556">
      <c r="A556" s="333"/>
      <c r="B556" s="242"/>
      <c r="D556" s="308"/>
      <c r="E556" s="308"/>
      <c r="F556" s="308"/>
      <c r="G556" s="308"/>
      <c r="L556" s="308"/>
      <c r="M556" s="308"/>
      <c r="N556" s="308"/>
    </row>
    <row r="557">
      <c r="A557" s="333"/>
      <c r="B557" s="242"/>
      <c r="D557" s="308"/>
      <c r="E557" s="308"/>
      <c r="F557" s="308"/>
      <c r="G557" s="308"/>
      <c r="L557" s="308"/>
      <c r="M557" s="308"/>
      <c r="N557" s="308"/>
    </row>
    <row r="558">
      <c r="A558" s="333"/>
      <c r="B558" s="242"/>
      <c r="D558" s="308"/>
      <c r="E558" s="308"/>
      <c r="F558" s="308"/>
      <c r="G558" s="308"/>
      <c r="L558" s="308"/>
      <c r="M558" s="308"/>
      <c r="N558" s="308"/>
    </row>
    <row r="559">
      <c r="A559" s="333"/>
      <c r="B559" s="242"/>
      <c r="D559" s="308"/>
      <c r="E559" s="308"/>
      <c r="F559" s="308"/>
      <c r="G559" s="308"/>
      <c r="L559" s="308"/>
      <c r="M559" s="308"/>
      <c r="N559" s="308"/>
    </row>
    <row r="560">
      <c r="A560" s="333"/>
      <c r="B560" s="242"/>
      <c r="D560" s="308"/>
      <c r="E560" s="308"/>
      <c r="F560" s="308"/>
      <c r="G560" s="308"/>
      <c r="L560" s="308"/>
      <c r="M560" s="308"/>
      <c r="N560" s="308"/>
    </row>
    <row r="561">
      <c r="A561" s="333"/>
      <c r="B561" s="242"/>
      <c r="D561" s="308"/>
      <c r="E561" s="308"/>
      <c r="F561" s="308"/>
      <c r="G561" s="308"/>
      <c r="L561" s="308"/>
      <c r="M561" s="308"/>
      <c r="N561" s="308"/>
    </row>
    <row r="562">
      <c r="A562" s="333"/>
      <c r="B562" s="242"/>
      <c r="D562" s="308"/>
      <c r="E562" s="308"/>
      <c r="F562" s="308"/>
      <c r="G562" s="308"/>
      <c r="L562" s="308"/>
      <c r="M562" s="308"/>
      <c r="N562" s="308"/>
    </row>
    <row r="563">
      <c r="A563" s="333"/>
      <c r="B563" s="242"/>
      <c r="D563" s="308"/>
      <c r="E563" s="308"/>
      <c r="F563" s="308"/>
      <c r="G563" s="308"/>
      <c r="L563" s="308"/>
      <c r="M563" s="308"/>
      <c r="N563" s="308"/>
    </row>
    <row r="564">
      <c r="A564" s="333"/>
      <c r="B564" s="242"/>
      <c r="D564" s="308"/>
      <c r="E564" s="308"/>
      <c r="F564" s="308"/>
      <c r="G564" s="308"/>
      <c r="L564" s="308"/>
      <c r="M564" s="308"/>
      <c r="N564" s="308"/>
    </row>
    <row r="565">
      <c r="A565" s="333"/>
      <c r="B565" s="242"/>
      <c r="D565" s="308"/>
      <c r="E565" s="308"/>
      <c r="F565" s="308"/>
      <c r="G565" s="308"/>
      <c r="L565" s="308"/>
      <c r="M565" s="308"/>
      <c r="N565" s="308"/>
    </row>
    <row r="566">
      <c r="A566" s="333"/>
      <c r="B566" s="242"/>
      <c r="D566" s="308"/>
      <c r="E566" s="308"/>
      <c r="F566" s="308"/>
      <c r="G566" s="308"/>
      <c r="L566" s="308"/>
      <c r="M566" s="308"/>
      <c r="N566" s="308"/>
    </row>
    <row r="567">
      <c r="A567" s="333"/>
      <c r="B567" s="242"/>
      <c r="D567" s="308"/>
      <c r="E567" s="308"/>
      <c r="F567" s="308"/>
      <c r="G567" s="308"/>
      <c r="L567" s="308"/>
      <c r="M567" s="308"/>
      <c r="N567" s="308"/>
    </row>
    <row r="568">
      <c r="A568" s="333"/>
      <c r="B568" s="242"/>
      <c r="D568" s="308"/>
      <c r="E568" s="308"/>
      <c r="F568" s="308"/>
      <c r="G568" s="308"/>
      <c r="L568" s="308"/>
      <c r="M568" s="308"/>
      <c r="N568" s="308"/>
    </row>
    <row r="569">
      <c r="A569" s="333"/>
      <c r="B569" s="242"/>
      <c r="D569" s="308"/>
      <c r="E569" s="308"/>
      <c r="F569" s="308"/>
      <c r="G569" s="308"/>
      <c r="L569" s="308"/>
      <c r="M569" s="308"/>
      <c r="N569" s="308"/>
    </row>
    <row r="570">
      <c r="A570" s="333"/>
      <c r="B570" s="242"/>
      <c r="D570" s="308"/>
      <c r="E570" s="308"/>
      <c r="F570" s="308"/>
      <c r="G570" s="308"/>
      <c r="L570" s="308"/>
      <c r="M570" s="308"/>
      <c r="N570" s="308"/>
    </row>
    <row r="571">
      <c r="A571" s="333"/>
      <c r="B571" s="242"/>
      <c r="D571" s="308"/>
      <c r="E571" s="308"/>
      <c r="F571" s="308"/>
      <c r="G571" s="308"/>
      <c r="L571" s="308"/>
      <c r="M571" s="308"/>
      <c r="N571" s="308"/>
    </row>
    <row r="572">
      <c r="A572" s="333"/>
      <c r="B572" s="242"/>
      <c r="D572" s="308"/>
      <c r="E572" s="308"/>
      <c r="F572" s="308"/>
      <c r="G572" s="308"/>
      <c r="L572" s="308"/>
      <c r="M572" s="308"/>
      <c r="N572" s="308"/>
    </row>
    <row r="573">
      <c r="A573" s="333"/>
      <c r="B573" s="242"/>
      <c r="D573" s="308"/>
      <c r="E573" s="308"/>
      <c r="F573" s="308"/>
      <c r="G573" s="308"/>
      <c r="L573" s="308"/>
      <c r="M573" s="308"/>
      <c r="N573" s="308"/>
    </row>
    <row r="574">
      <c r="A574" s="333"/>
      <c r="B574" s="242"/>
      <c r="D574" s="308"/>
      <c r="E574" s="308"/>
      <c r="F574" s="308"/>
      <c r="G574" s="308"/>
      <c r="L574" s="308"/>
      <c r="M574" s="308"/>
      <c r="N574" s="308"/>
    </row>
    <row r="575">
      <c r="A575" s="333"/>
      <c r="B575" s="242"/>
      <c r="D575" s="308"/>
      <c r="E575" s="308"/>
      <c r="F575" s="308"/>
      <c r="G575" s="308"/>
      <c r="L575" s="308"/>
      <c r="M575" s="308"/>
      <c r="N575" s="308"/>
    </row>
    <row r="576">
      <c r="A576" s="333"/>
      <c r="B576" s="242"/>
      <c r="D576" s="308"/>
      <c r="E576" s="308"/>
      <c r="F576" s="308"/>
      <c r="G576" s="308"/>
      <c r="L576" s="308"/>
      <c r="M576" s="308"/>
      <c r="N576" s="308"/>
    </row>
    <row r="577">
      <c r="A577" s="333"/>
      <c r="B577" s="242"/>
      <c r="D577" s="308"/>
      <c r="E577" s="308"/>
      <c r="F577" s="308"/>
      <c r="G577" s="308"/>
      <c r="L577" s="308"/>
      <c r="M577" s="308"/>
      <c r="N577" s="308"/>
    </row>
    <row r="578">
      <c r="A578" s="333"/>
      <c r="B578" s="242"/>
      <c r="D578" s="308"/>
      <c r="E578" s="308"/>
      <c r="F578" s="308"/>
      <c r="G578" s="308"/>
      <c r="L578" s="308"/>
      <c r="M578" s="308"/>
      <c r="N578" s="308"/>
    </row>
    <row r="579">
      <c r="A579" s="333"/>
      <c r="B579" s="242"/>
      <c r="D579" s="308"/>
      <c r="E579" s="308"/>
      <c r="F579" s="308"/>
      <c r="G579" s="308"/>
      <c r="L579" s="308"/>
      <c r="M579" s="308"/>
      <c r="N579" s="308"/>
    </row>
    <row r="580">
      <c r="A580" s="333"/>
      <c r="B580" s="242"/>
      <c r="D580" s="308"/>
      <c r="E580" s="308"/>
      <c r="F580" s="308"/>
      <c r="G580" s="308"/>
      <c r="L580" s="308"/>
      <c r="M580" s="308"/>
      <c r="N580" s="308"/>
    </row>
    <row r="581">
      <c r="A581" s="333"/>
      <c r="B581" s="242"/>
      <c r="D581" s="308"/>
      <c r="E581" s="308"/>
      <c r="F581" s="308"/>
      <c r="G581" s="308"/>
      <c r="L581" s="308"/>
      <c r="M581" s="308"/>
      <c r="N581" s="308"/>
    </row>
    <row r="582">
      <c r="A582" s="333"/>
      <c r="B582" s="242"/>
      <c r="D582" s="308"/>
      <c r="E582" s="308"/>
      <c r="F582" s="308"/>
      <c r="G582" s="308"/>
      <c r="L582" s="308"/>
      <c r="M582" s="308"/>
      <c r="N582" s="308"/>
    </row>
    <row r="583">
      <c r="A583" s="333"/>
      <c r="B583" s="242"/>
      <c r="D583" s="308"/>
      <c r="E583" s="308"/>
      <c r="F583" s="308"/>
      <c r="G583" s="308"/>
      <c r="L583" s="308"/>
      <c r="M583" s="308"/>
      <c r="N583" s="308"/>
    </row>
    <row r="584">
      <c r="A584" s="333"/>
      <c r="B584" s="242"/>
      <c r="D584" s="308"/>
      <c r="E584" s="308"/>
      <c r="F584" s="308"/>
      <c r="G584" s="308"/>
      <c r="L584" s="308"/>
      <c r="M584" s="308"/>
      <c r="N584" s="308"/>
    </row>
    <row r="585">
      <c r="A585" s="333"/>
      <c r="B585" s="242"/>
      <c r="D585" s="308"/>
      <c r="E585" s="308"/>
      <c r="F585" s="308"/>
      <c r="G585" s="308"/>
      <c r="L585" s="308"/>
      <c r="M585" s="308"/>
      <c r="N585" s="308"/>
    </row>
    <row r="586">
      <c r="A586" s="333"/>
      <c r="B586" s="242"/>
      <c r="D586" s="308"/>
      <c r="E586" s="308"/>
      <c r="F586" s="308"/>
      <c r="G586" s="308"/>
      <c r="L586" s="308"/>
      <c r="M586" s="308"/>
      <c r="N586" s="308"/>
    </row>
    <row r="587">
      <c r="A587" s="333"/>
      <c r="B587" s="242"/>
      <c r="D587" s="308"/>
      <c r="E587" s="308"/>
      <c r="F587" s="308"/>
      <c r="G587" s="308"/>
      <c r="L587" s="308"/>
      <c r="M587" s="308"/>
      <c r="N587" s="308"/>
    </row>
    <row r="588">
      <c r="A588" s="333"/>
      <c r="B588" s="242"/>
      <c r="D588" s="308"/>
      <c r="E588" s="308"/>
      <c r="F588" s="308"/>
      <c r="G588" s="308"/>
      <c r="L588" s="308"/>
      <c r="M588" s="308"/>
      <c r="N588" s="308"/>
    </row>
    <row r="589">
      <c r="A589" s="333"/>
      <c r="B589" s="242"/>
      <c r="D589" s="308"/>
      <c r="E589" s="308"/>
      <c r="F589" s="308"/>
      <c r="G589" s="308"/>
      <c r="L589" s="308"/>
      <c r="M589" s="308"/>
      <c r="N589" s="308"/>
    </row>
    <row r="590">
      <c r="A590" s="333"/>
      <c r="B590" s="242"/>
      <c r="D590" s="308"/>
      <c r="E590" s="308"/>
      <c r="F590" s="308"/>
      <c r="G590" s="308"/>
      <c r="L590" s="308"/>
      <c r="M590" s="308"/>
      <c r="N590" s="308"/>
    </row>
    <row r="591">
      <c r="A591" s="333"/>
      <c r="B591" s="242"/>
      <c r="D591" s="308"/>
      <c r="E591" s="308"/>
      <c r="F591" s="308"/>
      <c r="G591" s="308"/>
      <c r="L591" s="308"/>
      <c r="M591" s="308"/>
      <c r="N591" s="308"/>
    </row>
    <row r="592">
      <c r="A592" s="333"/>
      <c r="B592" s="242"/>
      <c r="D592" s="308"/>
      <c r="E592" s="308"/>
      <c r="F592" s="308"/>
      <c r="G592" s="308"/>
      <c r="L592" s="308"/>
      <c r="M592" s="308"/>
      <c r="N592" s="308"/>
    </row>
    <row r="593">
      <c r="A593" s="333"/>
      <c r="B593" s="242"/>
      <c r="D593" s="308"/>
      <c r="E593" s="308"/>
      <c r="F593" s="308"/>
      <c r="G593" s="308"/>
      <c r="L593" s="308"/>
      <c r="M593" s="308"/>
      <c r="N593" s="308"/>
    </row>
    <row r="594">
      <c r="A594" s="333"/>
      <c r="B594" s="242"/>
      <c r="D594" s="308"/>
      <c r="E594" s="308"/>
      <c r="F594" s="308"/>
      <c r="G594" s="308"/>
      <c r="L594" s="308"/>
      <c r="M594" s="308"/>
      <c r="N594" s="308"/>
    </row>
    <row r="595">
      <c r="A595" s="333"/>
      <c r="B595" s="242"/>
      <c r="D595" s="308"/>
      <c r="E595" s="308"/>
      <c r="F595" s="308"/>
      <c r="G595" s="308"/>
      <c r="L595" s="308"/>
      <c r="M595" s="308"/>
      <c r="N595" s="308"/>
    </row>
    <row r="596">
      <c r="A596" s="333"/>
      <c r="B596" s="242"/>
      <c r="D596" s="308"/>
      <c r="E596" s="308"/>
      <c r="F596" s="308"/>
      <c r="G596" s="308"/>
      <c r="L596" s="308"/>
      <c r="M596" s="308"/>
      <c r="N596" s="308"/>
    </row>
    <row r="597">
      <c r="A597" s="333"/>
      <c r="B597" s="242"/>
      <c r="D597" s="308"/>
      <c r="E597" s="308"/>
      <c r="F597" s="308"/>
      <c r="G597" s="308"/>
      <c r="L597" s="308"/>
      <c r="M597" s="308"/>
      <c r="N597" s="308"/>
    </row>
    <row r="598">
      <c r="A598" s="333"/>
      <c r="B598" s="242"/>
      <c r="D598" s="308"/>
      <c r="E598" s="308"/>
      <c r="F598" s="308"/>
      <c r="G598" s="308"/>
      <c r="L598" s="308"/>
      <c r="M598" s="308"/>
      <c r="N598" s="308"/>
    </row>
    <row r="599">
      <c r="A599" s="333"/>
      <c r="B599" s="242"/>
      <c r="D599" s="308"/>
      <c r="E599" s="308"/>
      <c r="F599" s="308"/>
      <c r="G599" s="308"/>
      <c r="L599" s="308"/>
      <c r="M599" s="308"/>
      <c r="N599" s="308"/>
    </row>
    <row r="600">
      <c r="A600" s="333"/>
      <c r="B600" s="242"/>
      <c r="D600" s="308"/>
      <c r="E600" s="308"/>
      <c r="F600" s="308"/>
      <c r="G600" s="308"/>
      <c r="L600" s="308"/>
      <c r="M600" s="308"/>
      <c r="N600" s="308"/>
    </row>
    <row r="601">
      <c r="A601" s="333"/>
      <c r="B601" s="242"/>
      <c r="D601" s="308"/>
      <c r="E601" s="308"/>
      <c r="F601" s="308"/>
      <c r="G601" s="308"/>
      <c r="L601" s="308"/>
      <c r="M601" s="308"/>
      <c r="N601" s="308"/>
    </row>
    <row r="602">
      <c r="A602" s="333"/>
      <c r="B602" s="242"/>
      <c r="D602" s="308"/>
      <c r="E602" s="308"/>
      <c r="F602" s="308"/>
      <c r="G602" s="308"/>
      <c r="L602" s="308"/>
      <c r="M602" s="308"/>
      <c r="N602" s="308"/>
    </row>
    <row r="603">
      <c r="A603" s="333"/>
      <c r="B603" s="242"/>
      <c r="D603" s="308"/>
      <c r="E603" s="308"/>
      <c r="F603" s="308"/>
      <c r="G603" s="308"/>
      <c r="L603" s="308"/>
      <c r="M603" s="308"/>
      <c r="N603" s="308"/>
    </row>
    <row r="604">
      <c r="A604" s="333"/>
      <c r="B604" s="242"/>
      <c r="D604" s="308"/>
      <c r="E604" s="308"/>
      <c r="F604" s="308"/>
      <c r="G604" s="308"/>
      <c r="L604" s="308"/>
      <c r="M604" s="308"/>
      <c r="N604" s="308"/>
    </row>
    <row r="605">
      <c r="A605" s="333"/>
      <c r="B605" s="242"/>
      <c r="D605" s="308"/>
      <c r="E605" s="308"/>
      <c r="F605" s="308"/>
      <c r="G605" s="308"/>
      <c r="L605" s="308"/>
      <c r="M605" s="308"/>
      <c r="N605" s="308"/>
    </row>
    <row r="606">
      <c r="A606" s="333"/>
      <c r="B606" s="242"/>
      <c r="D606" s="308"/>
      <c r="E606" s="308"/>
      <c r="F606" s="308"/>
      <c r="G606" s="308"/>
      <c r="L606" s="308"/>
      <c r="M606" s="308"/>
      <c r="N606" s="308"/>
    </row>
    <row r="607">
      <c r="A607" s="333"/>
      <c r="B607" s="242"/>
      <c r="D607" s="308"/>
      <c r="E607" s="308"/>
      <c r="F607" s="308"/>
      <c r="G607" s="308"/>
      <c r="L607" s="308"/>
      <c r="M607" s="308"/>
      <c r="N607" s="308"/>
    </row>
    <row r="608">
      <c r="A608" s="333"/>
      <c r="B608" s="242"/>
      <c r="D608" s="308"/>
      <c r="E608" s="308"/>
      <c r="F608" s="308"/>
      <c r="G608" s="308"/>
      <c r="L608" s="308"/>
      <c r="M608" s="308"/>
      <c r="N608" s="308"/>
    </row>
    <row r="609">
      <c r="A609" s="333"/>
      <c r="B609" s="242"/>
      <c r="D609" s="308"/>
      <c r="E609" s="308"/>
      <c r="F609" s="308"/>
      <c r="G609" s="308"/>
      <c r="L609" s="308"/>
      <c r="M609" s="308"/>
      <c r="N609" s="308"/>
    </row>
    <row r="610">
      <c r="A610" s="333"/>
      <c r="B610" s="242"/>
      <c r="D610" s="308"/>
      <c r="E610" s="308"/>
      <c r="F610" s="308"/>
      <c r="G610" s="308"/>
      <c r="L610" s="308"/>
      <c r="M610" s="308"/>
      <c r="N610" s="308"/>
    </row>
    <row r="611">
      <c r="A611" s="333"/>
      <c r="B611" s="242"/>
      <c r="D611" s="308"/>
      <c r="E611" s="308"/>
      <c r="F611" s="308"/>
      <c r="G611" s="308"/>
      <c r="L611" s="308"/>
      <c r="M611" s="308"/>
      <c r="N611" s="308"/>
    </row>
    <row r="612">
      <c r="A612" s="333"/>
      <c r="B612" s="242"/>
      <c r="D612" s="308"/>
      <c r="E612" s="308"/>
      <c r="F612" s="308"/>
      <c r="G612" s="308"/>
      <c r="L612" s="308"/>
      <c r="M612" s="308"/>
      <c r="N612" s="308"/>
    </row>
    <row r="613">
      <c r="A613" s="333"/>
      <c r="B613" s="242"/>
      <c r="D613" s="308"/>
      <c r="E613" s="308"/>
      <c r="F613" s="308"/>
      <c r="G613" s="308"/>
      <c r="L613" s="308"/>
      <c r="M613" s="308"/>
      <c r="N613" s="308"/>
    </row>
    <row r="614">
      <c r="A614" s="333"/>
      <c r="B614" s="242"/>
      <c r="D614" s="308"/>
      <c r="E614" s="308"/>
      <c r="F614" s="308"/>
      <c r="G614" s="308"/>
      <c r="L614" s="308"/>
      <c r="M614" s="308"/>
      <c r="N614" s="308"/>
    </row>
    <row r="615">
      <c r="A615" s="333"/>
      <c r="B615" s="242"/>
      <c r="D615" s="308"/>
      <c r="E615" s="308"/>
      <c r="F615" s="308"/>
      <c r="G615" s="308"/>
      <c r="L615" s="308"/>
      <c r="M615" s="308"/>
      <c r="N615" s="308"/>
    </row>
    <row r="616">
      <c r="A616" s="333"/>
      <c r="B616" s="242"/>
      <c r="D616" s="308"/>
      <c r="E616" s="308"/>
      <c r="F616" s="308"/>
      <c r="G616" s="308"/>
      <c r="L616" s="308"/>
      <c r="M616" s="308"/>
      <c r="N616" s="308"/>
    </row>
    <row r="617">
      <c r="A617" s="333"/>
      <c r="B617" s="242"/>
      <c r="D617" s="308"/>
      <c r="E617" s="308"/>
      <c r="F617" s="308"/>
      <c r="G617" s="308"/>
      <c r="L617" s="308"/>
      <c r="M617" s="308"/>
      <c r="N617" s="308"/>
    </row>
    <row r="618">
      <c r="A618" s="333"/>
      <c r="B618" s="242"/>
      <c r="D618" s="308"/>
      <c r="E618" s="308"/>
      <c r="F618" s="308"/>
      <c r="G618" s="308"/>
      <c r="L618" s="308"/>
      <c r="M618" s="308"/>
      <c r="N618" s="308"/>
    </row>
    <row r="619">
      <c r="A619" s="333"/>
      <c r="B619" s="242"/>
      <c r="D619" s="308"/>
      <c r="E619" s="308"/>
      <c r="F619" s="308"/>
      <c r="G619" s="308"/>
      <c r="L619" s="308"/>
      <c r="M619" s="308"/>
      <c r="N619" s="308"/>
    </row>
    <row r="620">
      <c r="A620" s="333"/>
      <c r="B620" s="242"/>
      <c r="D620" s="308"/>
      <c r="E620" s="308"/>
      <c r="F620" s="308"/>
      <c r="G620" s="308"/>
      <c r="L620" s="308"/>
      <c r="M620" s="308"/>
      <c r="N620" s="308"/>
    </row>
    <row r="621">
      <c r="A621" s="333"/>
      <c r="B621" s="242"/>
      <c r="D621" s="308"/>
      <c r="E621" s="308"/>
      <c r="F621" s="308"/>
      <c r="G621" s="308"/>
      <c r="L621" s="308"/>
      <c r="M621" s="308"/>
      <c r="N621" s="308"/>
    </row>
    <row r="622">
      <c r="A622" s="333"/>
      <c r="B622" s="242"/>
      <c r="D622" s="308"/>
      <c r="E622" s="308"/>
      <c r="F622" s="308"/>
      <c r="G622" s="308"/>
      <c r="L622" s="308"/>
      <c r="M622" s="308"/>
      <c r="N622" s="308"/>
    </row>
    <row r="623">
      <c r="A623" s="333"/>
      <c r="B623" s="242"/>
      <c r="D623" s="308"/>
      <c r="E623" s="308"/>
      <c r="F623" s="308"/>
      <c r="G623" s="308"/>
      <c r="L623" s="308"/>
      <c r="M623" s="308"/>
      <c r="N623" s="308"/>
    </row>
    <row r="624">
      <c r="A624" s="333"/>
      <c r="B624" s="242"/>
      <c r="D624" s="308"/>
      <c r="E624" s="308"/>
      <c r="F624" s="308"/>
      <c r="G624" s="308"/>
      <c r="L624" s="308"/>
      <c r="M624" s="308"/>
      <c r="N624" s="308"/>
    </row>
    <row r="625">
      <c r="A625" s="333"/>
      <c r="B625" s="242"/>
      <c r="D625" s="308"/>
      <c r="E625" s="308"/>
      <c r="F625" s="308"/>
      <c r="G625" s="308"/>
      <c r="L625" s="308"/>
      <c r="M625" s="308"/>
      <c r="N625" s="308"/>
    </row>
    <row r="626">
      <c r="A626" s="333"/>
      <c r="B626" s="242"/>
      <c r="D626" s="308"/>
      <c r="E626" s="308"/>
      <c r="F626" s="308"/>
      <c r="G626" s="308"/>
      <c r="L626" s="308"/>
      <c r="M626" s="308"/>
      <c r="N626" s="308"/>
    </row>
    <row r="627">
      <c r="A627" s="333"/>
      <c r="B627" s="242"/>
      <c r="D627" s="308"/>
      <c r="E627" s="308"/>
      <c r="F627" s="308"/>
      <c r="G627" s="308"/>
      <c r="L627" s="308"/>
      <c r="M627" s="308"/>
      <c r="N627" s="308"/>
    </row>
    <row r="628">
      <c r="A628" s="333"/>
      <c r="B628" s="242"/>
      <c r="D628" s="308"/>
      <c r="E628" s="308"/>
      <c r="F628" s="308"/>
      <c r="G628" s="308"/>
      <c r="L628" s="308"/>
      <c r="M628" s="308"/>
      <c r="N628" s="308"/>
    </row>
    <row r="629">
      <c r="A629" s="333"/>
      <c r="B629" s="242"/>
      <c r="D629" s="308"/>
      <c r="E629" s="308"/>
      <c r="F629" s="308"/>
      <c r="G629" s="308"/>
      <c r="L629" s="308"/>
      <c r="M629" s="308"/>
      <c r="N629" s="308"/>
    </row>
    <row r="630">
      <c r="A630" s="333"/>
      <c r="B630" s="242"/>
      <c r="D630" s="308"/>
      <c r="E630" s="308"/>
      <c r="F630" s="308"/>
      <c r="G630" s="308"/>
      <c r="L630" s="308"/>
      <c r="M630" s="308"/>
      <c r="N630" s="308"/>
    </row>
    <row r="631">
      <c r="A631" s="333"/>
      <c r="B631" s="242"/>
      <c r="D631" s="308"/>
      <c r="E631" s="308"/>
      <c r="F631" s="308"/>
      <c r="G631" s="308"/>
      <c r="L631" s="308"/>
      <c r="M631" s="308"/>
      <c r="N631" s="308"/>
    </row>
    <row r="632">
      <c r="A632" s="333"/>
      <c r="B632" s="242"/>
      <c r="D632" s="308"/>
      <c r="E632" s="308"/>
      <c r="F632" s="308"/>
      <c r="G632" s="308"/>
      <c r="L632" s="308"/>
      <c r="M632" s="308"/>
      <c r="N632" s="308"/>
    </row>
    <row r="633">
      <c r="A633" s="333"/>
      <c r="B633" s="242"/>
      <c r="D633" s="308"/>
      <c r="E633" s="308"/>
      <c r="F633" s="308"/>
      <c r="G633" s="308"/>
      <c r="L633" s="308"/>
      <c r="M633" s="308"/>
      <c r="N633" s="308"/>
    </row>
    <row r="634">
      <c r="A634" s="333"/>
      <c r="B634" s="242"/>
      <c r="D634" s="308"/>
      <c r="E634" s="308"/>
      <c r="F634" s="308"/>
      <c r="G634" s="308"/>
      <c r="L634" s="308"/>
      <c r="M634" s="308"/>
      <c r="N634" s="308"/>
    </row>
    <row r="635">
      <c r="A635" s="333"/>
      <c r="B635" s="242"/>
      <c r="D635" s="308"/>
      <c r="E635" s="308"/>
      <c r="F635" s="308"/>
      <c r="G635" s="308"/>
      <c r="L635" s="308"/>
      <c r="M635" s="308"/>
      <c r="N635" s="308"/>
    </row>
    <row r="636">
      <c r="A636" s="333"/>
      <c r="B636" s="242"/>
      <c r="D636" s="308"/>
      <c r="E636" s="308"/>
      <c r="F636" s="308"/>
      <c r="G636" s="308"/>
      <c r="L636" s="308"/>
      <c r="M636" s="308"/>
      <c r="N636" s="308"/>
    </row>
    <row r="637">
      <c r="A637" s="333"/>
      <c r="B637" s="242"/>
      <c r="D637" s="308"/>
      <c r="E637" s="308"/>
      <c r="F637" s="308"/>
      <c r="G637" s="308"/>
      <c r="L637" s="308"/>
      <c r="M637" s="308"/>
      <c r="N637" s="308"/>
    </row>
    <row r="638">
      <c r="A638" s="333"/>
      <c r="B638" s="242"/>
      <c r="D638" s="308"/>
      <c r="E638" s="308"/>
      <c r="F638" s="308"/>
      <c r="G638" s="308"/>
      <c r="L638" s="308"/>
      <c r="M638" s="308"/>
      <c r="N638" s="308"/>
    </row>
    <row r="639">
      <c r="A639" s="333"/>
      <c r="B639" s="242"/>
      <c r="D639" s="308"/>
      <c r="E639" s="308"/>
      <c r="F639" s="308"/>
      <c r="G639" s="308"/>
      <c r="L639" s="308"/>
      <c r="M639" s="308"/>
      <c r="N639" s="308"/>
    </row>
    <row r="640">
      <c r="A640" s="333"/>
      <c r="B640" s="242"/>
      <c r="D640" s="308"/>
      <c r="E640" s="308"/>
      <c r="F640" s="308"/>
      <c r="G640" s="308"/>
      <c r="L640" s="308"/>
      <c r="M640" s="308"/>
      <c r="N640" s="308"/>
    </row>
    <row r="641">
      <c r="A641" s="333"/>
      <c r="B641" s="242"/>
      <c r="D641" s="308"/>
      <c r="E641" s="308"/>
      <c r="F641" s="308"/>
      <c r="G641" s="308"/>
      <c r="L641" s="308"/>
      <c r="M641" s="308"/>
      <c r="N641" s="308"/>
    </row>
    <row r="642">
      <c r="A642" s="333"/>
      <c r="B642" s="242"/>
      <c r="D642" s="308"/>
      <c r="E642" s="308"/>
      <c r="F642" s="308"/>
      <c r="G642" s="308"/>
      <c r="L642" s="308"/>
      <c r="M642" s="308"/>
      <c r="N642" s="308"/>
    </row>
    <row r="643">
      <c r="A643" s="333"/>
      <c r="B643" s="242"/>
      <c r="D643" s="308"/>
      <c r="E643" s="308"/>
      <c r="F643" s="308"/>
      <c r="G643" s="308"/>
      <c r="L643" s="308"/>
      <c r="M643" s="308"/>
      <c r="N643" s="308"/>
    </row>
    <row r="644">
      <c r="A644" s="333"/>
      <c r="B644" s="242"/>
      <c r="D644" s="308"/>
      <c r="E644" s="308"/>
      <c r="F644" s="308"/>
      <c r="G644" s="308"/>
      <c r="L644" s="308"/>
      <c r="M644" s="308"/>
      <c r="N644" s="308"/>
    </row>
    <row r="645">
      <c r="A645" s="333"/>
      <c r="B645" s="242"/>
      <c r="D645" s="308"/>
      <c r="E645" s="308"/>
      <c r="F645" s="308"/>
      <c r="G645" s="308"/>
      <c r="L645" s="308"/>
      <c r="M645" s="308"/>
      <c r="N645" s="308"/>
    </row>
    <row r="646">
      <c r="A646" s="333"/>
      <c r="B646" s="242"/>
      <c r="D646" s="308"/>
      <c r="E646" s="308"/>
      <c r="F646" s="308"/>
      <c r="G646" s="308"/>
      <c r="L646" s="308"/>
      <c r="M646" s="308"/>
      <c r="N646" s="308"/>
    </row>
    <row r="647">
      <c r="A647" s="333"/>
      <c r="B647" s="242"/>
      <c r="D647" s="308"/>
      <c r="E647" s="308"/>
      <c r="F647" s="308"/>
      <c r="G647" s="308"/>
      <c r="L647" s="308"/>
      <c r="M647" s="308"/>
      <c r="N647" s="308"/>
    </row>
    <row r="648">
      <c r="A648" s="333"/>
      <c r="B648" s="242"/>
      <c r="D648" s="308"/>
      <c r="E648" s="308"/>
      <c r="F648" s="308"/>
      <c r="G648" s="308"/>
      <c r="L648" s="308"/>
      <c r="M648" s="308"/>
      <c r="N648" s="308"/>
    </row>
    <row r="649">
      <c r="A649" s="333"/>
      <c r="B649" s="242"/>
      <c r="D649" s="308"/>
      <c r="E649" s="308"/>
      <c r="F649" s="308"/>
      <c r="G649" s="308"/>
      <c r="L649" s="308"/>
      <c r="M649" s="308"/>
      <c r="N649" s="308"/>
    </row>
    <row r="650">
      <c r="A650" s="333"/>
      <c r="B650" s="242"/>
      <c r="D650" s="308"/>
      <c r="E650" s="308"/>
      <c r="F650" s="308"/>
      <c r="G650" s="308"/>
      <c r="L650" s="308"/>
      <c r="M650" s="308"/>
      <c r="N650" s="308"/>
    </row>
    <row r="651">
      <c r="A651" s="333"/>
      <c r="B651" s="242"/>
      <c r="D651" s="308"/>
      <c r="E651" s="308"/>
      <c r="F651" s="308"/>
      <c r="G651" s="308"/>
      <c r="L651" s="308"/>
      <c r="M651" s="308"/>
      <c r="N651" s="308"/>
    </row>
    <row r="652">
      <c r="A652" s="333"/>
      <c r="B652" s="242"/>
      <c r="D652" s="308"/>
      <c r="E652" s="308"/>
      <c r="F652" s="308"/>
      <c r="G652" s="308"/>
      <c r="L652" s="308"/>
      <c r="M652" s="308"/>
      <c r="N652" s="308"/>
    </row>
    <row r="653">
      <c r="A653" s="333"/>
      <c r="B653" s="242"/>
      <c r="D653" s="308"/>
      <c r="E653" s="308"/>
      <c r="F653" s="308"/>
      <c r="G653" s="308"/>
      <c r="L653" s="308"/>
      <c r="M653" s="308"/>
      <c r="N653" s="308"/>
    </row>
    <row r="654">
      <c r="A654" s="333"/>
      <c r="B654" s="242"/>
      <c r="D654" s="308"/>
      <c r="E654" s="308"/>
      <c r="F654" s="308"/>
      <c r="G654" s="308"/>
      <c r="L654" s="308"/>
      <c r="M654" s="308"/>
      <c r="N654" s="308"/>
    </row>
    <row r="655">
      <c r="A655" s="333"/>
      <c r="B655" s="242"/>
      <c r="D655" s="308"/>
      <c r="E655" s="308"/>
      <c r="F655" s="308"/>
      <c r="G655" s="308"/>
      <c r="L655" s="308"/>
      <c r="M655" s="308"/>
      <c r="N655" s="308"/>
    </row>
    <row r="656">
      <c r="A656" s="333"/>
      <c r="B656" s="242"/>
      <c r="D656" s="308"/>
      <c r="E656" s="308"/>
      <c r="F656" s="308"/>
      <c r="G656" s="308"/>
      <c r="L656" s="308"/>
      <c r="M656" s="308"/>
      <c r="N656" s="308"/>
    </row>
    <row r="657">
      <c r="A657" s="333"/>
      <c r="B657" s="242"/>
      <c r="D657" s="308"/>
      <c r="E657" s="308"/>
      <c r="F657" s="308"/>
      <c r="G657" s="308"/>
      <c r="L657" s="308"/>
      <c r="M657" s="308"/>
      <c r="N657" s="308"/>
    </row>
    <row r="658">
      <c r="A658" s="333"/>
      <c r="B658" s="242"/>
      <c r="D658" s="308"/>
      <c r="E658" s="308"/>
      <c r="F658" s="308"/>
      <c r="G658" s="308"/>
      <c r="L658" s="308"/>
      <c r="M658" s="308"/>
      <c r="N658" s="308"/>
    </row>
    <row r="659">
      <c r="A659" s="333"/>
      <c r="B659" s="242"/>
      <c r="D659" s="308"/>
      <c r="E659" s="308"/>
      <c r="F659" s="308"/>
      <c r="G659" s="308"/>
      <c r="L659" s="308"/>
      <c r="M659" s="308"/>
      <c r="N659" s="308"/>
    </row>
    <row r="660">
      <c r="A660" s="333"/>
      <c r="B660" s="242"/>
      <c r="D660" s="308"/>
      <c r="E660" s="308"/>
      <c r="F660" s="308"/>
      <c r="G660" s="308"/>
      <c r="L660" s="308"/>
      <c r="M660" s="308"/>
      <c r="N660" s="308"/>
    </row>
    <row r="661">
      <c r="A661" s="333"/>
      <c r="B661" s="242"/>
      <c r="D661" s="308"/>
      <c r="E661" s="308"/>
      <c r="F661" s="308"/>
      <c r="G661" s="308"/>
      <c r="L661" s="308"/>
      <c r="M661" s="308"/>
      <c r="N661" s="308"/>
    </row>
    <row r="662">
      <c r="A662" s="333"/>
      <c r="B662" s="242"/>
      <c r="D662" s="308"/>
      <c r="E662" s="308"/>
      <c r="F662" s="308"/>
      <c r="G662" s="308"/>
      <c r="L662" s="308"/>
      <c r="M662" s="308"/>
      <c r="N662" s="308"/>
    </row>
    <row r="663">
      <c r="A663" s="333"/>
      <c r="B663" s="242"/>
      <c r="D663" s="308"/>
      <c r="E663" s="308"/>
      <c r="F663" s="308"/>
      <c r="G663" s="308"/>
      <c r="L663" s="308"/>
      <c r="M663" s="308"/>
      <c r="N663" s="308"/>
    </row>
    <row r="664">
      <c r="A664" s="333"/>
      <c r="B664" s="242"/>
      <c r="D664" s="308"/>
      <c r="E664" s="308"/>
      <c r="F664" s="308"/>
      <c r="G664" s="308"/>
      <c r="L664" s="308"/>
      <c r="M664" s="308"/>
      <c r="N664" s="308"/>
    </row>
    <row r="665">
      <c r="A665" s="333"/>
      <c r="B665" s="242"/>
      <c r="D665" s="308"/>
      <c r="E665" s="308"/>
      <c r="F665" s="308"/>
      <c r="G665" s="308"/>
      <c r="L665" s="308"/>
      <c r="M665" s="308"/>
      <c r="N665" s="308"/>
    </row>
    <row r="666">
      <c r="A666" s="333"/>
      <c r="B666" s="242"/>
      <c r="D666" s="308"/>
      <c r="E666" s="308"/>
      <c r="F666" s="308"/>
      <c r="G666" s="308"/>
      <c r="L666" s="308"/>
      <c r="M666" s="308"/>
      <c r="N666" s="308"/>
    </row>
    <row r="667">
      <c r="A667" s="333"/>
      <c r="B667" s="242"/>
      <c r="D667" s="308"/>
      <c r="E667" s="308"/>
      <c r="F667" s="308"/>
      <c r="G667" s="308"/>
      <c r="L667" s="308"/>
      <c r="M667" s="308"/>
      <c r="N667" s="308"/>
    </row>
    <row r="668">
      <c r="A668" s="333"/>
      <c r="B668" s="242"/>
      <c r="D668" s="308"/>
      <c r="E668" s="308"/>
      <c r="F668" s="308"/>
      <c r="G668" s="308"/>
      <c r="L668" s="308"/>
      <c r="M668" s="308"/>
      <c r="N668" s="308"/>
    </row>
    <row r="669">
      <c r="A669" s="333"/>
      <c r="B669" s="242"/>
      <c r="D669" s="308"/>
      <c r="E669" s="308"/>
      <c r="F669" s="308"/>
      <c r="G669" s="308"/>
      <c r="L669" s="308"/>
      <c r="M669" s="308"/>
      <c r="N669" s="308"/>
    </row>
    <row r="670">
      <c r="A670" s="333"/>
      <c r="B670" s="242"/>
      <c r="D670" s="308"/>
      <c r="E670" s="308"/>
      <c r="F670" s="308"/>
      <c r="G670" s="308"/>
      <c r="L670" s="308"/>
      <c r="M670" s="308"/>
      <c r="N670" s="308"/>
    </row>
    <row r="671">
      <c r="A671" s="333"/>
      <c r="B671" s="242"/>
      <c r="D671" s="308"/>
      <c r="E671" s="308"/>
      <c r="F671" s="308"/>
      <c r="G671" s="308"/>
      <c r="L671" s="308"/>
      <c r="M671" s="308"/>
      <c r="N671" s="308"/>
    </row>
    <row r="672">
      <c r="A672" s="333"/>
      <c r="B672" s="242"/>
      <c r="D672" s="308"/>
      <c r="E672" s="308"/>
      <c r="F672" s="308"/>
      <c r="G672" s="308"/>
      <c r="L672" s="308"/>
      <c r="M672" s="308"/>
      <c r="N672" s="308"/>
    </row>
    <row r="673">
      <c r="A673" s="333"/>
      <c r="B673" s="242"/>
      <c r="D673" s="308"/>
      <c r="E673" s="308"/>
      <c r="F673" s="308"/>
      <c r="G673" s="308"/>
      <c r="L673" s="308"/>
      <c r="M673" s="308"/>
      <c r="N673" s="308"/>
    </row>
    <row r="674">
      <c r="A674" s="333"/>
      <c r="B674" s="242"/>
      <c r="D674" s="308"/>
      <c r="E674" s="308"/>
      <c r="F674" s="308"/>
      <c r="G674" s="308"/>
      <c r="L674" s="308"/>
      <c r="M674" s="308"/>
      <c r="N674" s="308"/>
    </row>
    <row r="675">
      <c r="A675" s="333"/>
      <c r="B675" s="242"/>
      <c r="D675" s="308"/>
      <c r="E675" s="308"/>
      <c r="F675" s="308"/>
      <c r="G675" s="308"/>
      <c r="L675" s="308"/>
      <c r="M675" s="308"/>
      <c r="N675" s="308"/>
    </row>
    <row r="676">
      <c r="A676" s="333"/>
      <c r="B676" s="242"/>
      <c r="D676" s="308"/>
      <c r="E676" s="308"/>
      <c r="F676" s="308"/>
      <c r="G676" s="308"/>
      <c r="L676" s="308"/>
      <c r="M676" s="308"/>
      <c r="N676" s="308"/>
    </row>
    <row r="677">
      <c r="A677" s="333"/>
      <c r="B677" s="242"/>
      <c r="D677" s="308"/>
      <c r="E677" s="308"/>
      <c r="F677" s="308"/>
      <c r="G677" s="308"/>
      <c r="L677" s="308"/>
      <c r="M677" s="308"/>
      <c r="N677" s="308"/>
    </row>
    <row r="678">
      <c r="A678" s="333"/>
      <c r="B678" s="242"/>
      <c r="D678" s="308"/>
      <c r="E678" s="308"/>
      <c r="F678" s="308"/>
      <c r="G678" s="308"/>
      <c r="L678" s="308"/>
      <c r="M678" s="308"/>
      <c r="N678" s="308"/>
    </row>
    <row r="679">
      <c r="A679" s="333"/>
      <c r="B679" s="242"/>
      <c r="D679" s="308"/>
      <c r="E679" s="308"/>
      <c r="F679" s="308"/>
      <c r="G679" s="308"/>
      <c r="L679" s="308"/>
      <c r="M679" s="308"/>
      <c r="N679" s="308"/>
    </row>
    <row r="680">
      <c r="A680" s="333"/>
      <c r="B680" s="242"/>
      <c r="D680" s="308"/>
      <c r="E680" s="308"/>
      <c r="F680" s="308"/>
      <c r="G680" s="308"/>
      <c r="L680" s="308"/>
      <c r="M680" s="308"/>
      <c r="N680" s="308"/>
    </row>
    <row r="681">
      <c r="A681" s="333"/>
      <c r="B681" s="242"/>
      <c r="D681" s="308"/>
      <c r="E681" s="308"/>
      <c r="F681" s="308"/>
      <c r="G681" s="308"/>
      <c r="L681" s="308"/>
      <c r="M681" s="308"/>
      <c r="N681" s="308"/>
    </row>
    <row r="682">
      <c r="A682" s="333"/>
      <c r="B682" s="242"/>
      <c r="D682" s="308"/>
      <c r="E682" s="308"/>
      <c r="F682" s="308"/>
      <c r="G682" s="308"/>
      <c r="L682" s="308"/>
      <c r="M682" s="308"/>
      <c r="N682" s="308"/>
    </row>
    <row r="683">
      <c r="A683" s="333"/>
      <c r="B683" s="242"/>
      <c r="D683" s="308"/>
      <c r="E683" s="308"/>
      <c r="F683" s="308"/>
      <c r="G683" s="308"/>
      <c r="L683" s="308"/>
      <c r="M683" s="308"/>
      <c r="N683" s="308"/>
    </row>
    <row r="684">
      <c r="A684" s="333"/>
      <c r="B684" s="242"/>
      <c r="D684" s="308"/>
      <c r="E684" s="308"/>
      <c r="F684" s="308"/>
      <c r="G684" s="308"/>
      <c r="L684" s="308"/>
      <c r="M684" s="308"/>
      <c r="N684" s="308"/>
    </row>
    <row r="685">
      <c r="A685" s="333"/>
      <c r="B685" s="242"/>
      <c r="D685" s="308"/>
      <c r="E685" s="308"/>
      <c r="F685" s="308"/>
      <c r="G685" s="308"/>
      <c r="L685" s="308"/>
      <c r="M685" s="308"/>
      <c r="N685" s="308"/>
    </row>
    <row r="686">
      <c r="A686" s="333"/>
      <c r="B686" s="242"/>
      <c r="D686" s="308"/>
      <c r="E686" s="308"/>
      <c r="F686" s="308"/>
      <c r="G686" s="308"/>
      <c r="L686" s="308"/>
      <c r="M686" s="308"/>
      <c r="N686" s="308"/>
    </row>
    <row r="687">
      <c r="A687" s="333"/>
      <c r="B687" s="242"/>
      <c r="D687" s="308"/>
      <c r="E687" s="308"/>
      <c r="F687" s="308"/>
      <c r="G687" s="308"/>
      <c r="L687" s="308"/>
      <c r="M687" s="308"/>
      <c r="N687" s="308"/>
    </row>
    <row r="688">
      <c r="A688" s="333"/>
      <c r="B688" s="242"/>
      <c r="D688" s="308"/>
      <c r="E688" s="308"/>
      <c r="F688" s="308"/>
      <c r="G688" s="308"/>
      <c r="L688" s="308"/>
      <c r="M688" s="308"/>
      <c r="N688" s="308"/>
    </row>
    <row r="689">
      <c r="A689" s="333"/>
      <c r="B689" s="242"/>
      <c r="D689" s="308"/>
      <c r="E689" s="308"/>
      <c r="F689" s="308"/>
      <c r="G689" s="308"/>
      <c r="L689" s="308"/>
      <c r="M689" s="308"/>
      <c r="N689" s="308"/>
    </row>
    <row r="690">
      <c r="A690" s="333"/>
      <c r="B690" s="242"/>
      <c r="D690" s="308"/>
      <c r="E690" s="308"/>
      <c r="F690" s="308"/>
      <c r="G690" s="308"/>
      <c r="L690" s="308"/>
      <c r="M690" s="308"/>
      <c r="N690" s="308"/>
    </row>
    <row r="691">
      <c r="A691" s="333"/>
      <c r="B691" s="242"/>
      <c r="D691" s="308"/>
      <c r="E691" s="308"/>
      <c r="F691" s="308"/>
      <c r="G691" s="308"/>
      <c r="L691" s="308"/>
      <c r="M691" s="308"/>
      <c r="N691" s="308"/>
    </row>
    <row r="692">
      <c r="A692" s="333"/>
      <c r="B692" s="242"/>
      <c r="D692" s="308"/>
      <c r="E692" s="308"/>
      <c r="F692" s="308"/>
      <c r="G692" s="308"/>
      <c r="L692" s="308"/>
      <c r="M692" s="308"/>
      <c r="N692" s="308"/>
    </row>
    <row r="693">
      <c r="A693" s="333"/>
      <c r="B693" s="242"/>
      <c r="D693" s="308"/>
      <c r="E693" s="308"/>
      <c r="F693" s="308"/>
      <c r="G693" s="308"/>
      <c r="L693" s="308"/>
      <c r="M693" s="308"/>
      <c r="N693" s="308"/>
    </row>
    <row r="694">
      <c r="A694" s="333"/>
      <c r="B694" s="242"/>
      <c r="D694" s="308"/>
      <c r="E694" s="308"/>
      <c r="F694" s="308"/>
      <c r="G694" s="308"/>
      <c r="L694" s="308"/>
      <c r="M694" s="308"/>
      <c r="N694" s="308"/>
    </row>
    <row r="695">
      <c r="A695" s="333"/>
      <c r="B695" s="242"/>
      <c r="D695" s="308"/>
      <c r="E695" s="308"/>
      <c r="F695" s="308"/>
      <c r="G695" s="308"/>
      <c r="L695" s="308"/>
      <c r="M695" s="308"/>
      <c r="N695" s="308"/>
    </row>
    <row r="696">
      <c r="A696" s="333"/>
      <c r="B696" s="242"/>
      <c r="D696" s="308"/>
      <c r="E696" s="308"/>
      <c r="F696" s="308"/>
      <c r="G696" s="308"/>
      <c r="L696" s="308"/>
      <c r="M696" s="308"/>
      <c r="N696" s="308"/>
    </row>
    <row r="697">
      <c r="A697" s="333"/>
      <c r="B697" s="242"/>
      <c r="D697" s="308"/>
      <c r="E697" s="308"/>
      <c r="F697" s="308"/>
      <c r="G697" s="308"/>
      <c r="L697" s="308"/>
      <c r="M697" s="308"/>
      <c r="N697" s="308"/>
    </row>
    <row r="698">
      <c r="A698" s="333"/>
      <c r="B698" s="242"/>
      <c r="D698" s="308"/>
      <c r="E698" s="308"/>
      <c r="F698" s="308"/>
      <c r="G698" s="308"/>
      <c r="L698" s="308"/>
      <c r="M698" s="308"/>
      <c r="N698" s="308"/>
    </row>
    <row r="699">
      <c r="A699" s="333"/>
      <c r="B699" s="242"/>
      <c r="D699" s="308"/>
      <c r="E699" s="308"/>
      <c r="F699" s="308"/>
      <c r="G699" s="308"/>
      <c r="L699" s="308"/>
      <c r="M699" s="308"/>
      <c r="N699" s="308"/>
    </row>
    <row r="700">
      <c r="A700" s="333"/>
      <c r="B700" s="242"/>
      <c r="D700" s="308"/>
      <c r="E700" s="308"/>
      <c r="F700" s="308"/>
      <c r="G700" s="308"/>
      <c r="L700" s="308"/>
      <c r="M700" s="308"/>
      <c r="N700" s="308"/>
    </row>
    <row r="701">
      <c r="A701" s="333"/>
      <c r="B701" s="242"/>
      <c r="D701" s="308"/>
      <c r="E701" s="308"/>
      <c r="F701" s="308"/>
      <c r="G701" s="308"/>
      <c r="L701" s="308"/>
      <c r="M701" s="308"/>
      <c r="N701" s="308"/>
    </row>
    <row r="702">
      <c r="A702" s="333"/>
      <c r="B702" s="242"/>
      <c r="D702" s="308"/>
      <c r="E702" s="308"/>
      <c r="F702" s="308"/>
      <c r="G702" s="308"/>
      <c r="L702" s="308"/>
      <c r="M702" s="308"/>
      <c r="N702" s="308"/>
    </row>
    <row r="703">
      <c r="A703" s="333"/>
      <c r="B703" s="242"/>
      <c r="D703" s="308"/>
      <c r="E703" s="308"/>
      <c r="F703" s="308"/>
      <c r="G703" s="308"/>
      <c r="L703" s="308"/>
      <c r="M703" s="308"/>
      <c r="N703" s="308"/>
    </row>
    <row r="704">
      <c r="A704" s="333"/>
      <c r="B704" s="242"/>
      <c r="D704" s="308"/>
      <c r="E704" s="308"/>
      <c r="F704" s="308"/>
      <c r="G704" s="308"/>
      <c r="L704" s="308"/>
      <c r="M704" s="308"/>
      <c r="N704" s="308"/>
    </row>
    <row r="705">
      <c r="A705" s="333"/>
      <c r="B705" s="242"/>
      <c r="D705" s="308"/>
      <c r="E705" s="308"/>
      <c r="F705" s="308"/>
      <c r="G705" s="308"/>
      <c r="L705" s="308"/>
      <c r="M705" s="308"/>
      <c r="N705" s="308"/>
    </row>
    <row r="706">
      <c r="A706" s="333"/>
      <c r="B706" s="242"/>
      <c r="D706" s="308"/>
      <c r="E706" s="308"/>
      <c r="F706" s="308"/>
      <c r="G706" s="308"/>
      <c r="L706" s="308"/>
      <c r="M706" s="308"/>
      <c r="N706" s="308"/>
    </row>
    <row r="707">
      <c r="A707" s="333"/>
      <c r="B707" s="242"/>
      <c r="D707" s="308"/>
      <c r="E707" s="308"/>
      <c r="F707" s="308"/>
      <c r="G707" s="308"/>
      <c r="L707" s="308"/>
      <c r="M707" s="308"/>
      <c r="N707" s="308"/>
    </row>
    <row r="708">
      <c r="A708" s="333"/>
      <c r="B708" s="242"/>
      <c r="D708" s="308"/>
      <c r="E708" s="308"/>
      <c r="F708" s="308"/>
      <c r="G708" s="308"/>
      <c r="L708" s="308"/>
      <c r="M708" s="308"/>
      <c r="N708" s="308"/>
    </row>
    <row r="709">
      <c r="A709" s="333"/>
      <c r="B709" s="242"/>
      <c r="D709" s="308"/>
      <c r="E709" s="308"/>
      <c r="F709" s="308"/>
      <c r="G709" s="308"/>
      <c r="L709" s="308"/>
      <c r="M709" s="308"/>
      <c r="N709" s="308"/>
    </row>
    <row r="710">
      <c r="A710" s="333"/>
      <c r="B710" s="242"/>
      <c r="D710" s="308"/>
      <c r="E710" s="308"/>
      <c r="F710" s="308"/>
      <c r="G710" s="308"/>
      <c r="L710" s="308"/>
      <c r="M710" s="308"/>
      <c r="N710" s="308"/>
    </row>
    <row r="711">
      <c r="A711" s="333"/>
      <c r="B711" s="242"/>
      <c r="D711" s="308"/>
      <c r="E711" s="308"/>
      <c r="F711" s="308"/>
      <c r="G711" s="308"/>
      <c r="L711" s="308"/>
      <c r="M711" s="308"/>
      <c r="N711" s="308"/>
    </row>
    <row r="712">
      <c r="A712" s="333"/>
      <c r="B712" s="242"/>
      <c r="D712" s="308"/>
      <c r="E712" s="308"/>
      <c r="F712" s="308"/>
      <c r="G712" s="308"/>
      <c r="L712" s="308"/>
      <c r="M712" s="308"/>
      <c r="N712" s="308"/>
    </row>
    <row r="713">
      <c r="A713" s="333"/>
      <c r="B713" s="242"/>
      <c r="D713" s="308"/>
      <c r="E713" s="308"/>
      <c r="F713" s="308"/>
      <c r="G713" s="308"/>
      <c r="L713" s="308"/>
      <c r="M713" s="308"/>
      <c r="N713" s="308"/>
    </row>
    <row r="714">
      <c r="A714" s="333"/>
      <c r="B714" s="242"/>
      <c r="D714" s="308"/>
      <c r="E714" s="308"/>
      <c r="F714" s="308"/>
      <c r="G714" s="308"/>
      <c r="L714" s="308"/>
      <c r="M714" s="308"/>
      <c r="N714" s="308"/>
    </row>
    <row r="715">
      <c r="A715" s="333"/>
      <c r="B715" s="242"/>
      <c r="D715" s="308"/>
      <c r="E715" s="308"/>
      <c r="F715" s="308"/>
      <c r="G715" s="308"/>
      <c r="L715" s="308"/>
      <c r="M715" s="308"/>
      <c r="N715" s="308"/>
    </row>
    <row r="716">
      <c r="A716" s="333"/>
      <c r="B716" s="242"/>
      <c r="D716" s="308"/>
      <c r="E716" s="308"/>
      <c r="F716" s="308"/>
      <c r="G716" s="308"/>
      <c r="L716" s="308"/>
      <c r="M716" s="308"/>
      <c r="N716" s="308"/>
    </row>
    <row r="717">
      <c r="A717" s="333"/>
      <c r="B717" s="242"/>
      <c r="D717" s="308"/>
      <c r="E717" s="308"/>
      <c r="F717" s="308"/>
      <c r="G717" s="308"/>
      <c r="L717" s="308"/>
      <c r="M717" s="308"/>
      <c r="N717" s="308"/>
    </row>
    <row r="718">
      <c r="A718" s="333"/>
      <c r="B718" s="242"/>
      <c r="D718" s="308"/>
      <c r="E718" s="308"/>
      <c r="F718" s="308"/>
      <c r="G718" s="308"/>
      <c r="L718" s="308"/>
      <c r="M718" s="308"/>
      <c r="N718" s="308"/>
    </row>
    <row r="719">
      <c r="A719" s="333"/>
      <c r="B719" s="242"/>
      <c r="D719" s="308"/>
      <c r="E719" s="308"/>
      <c r="F719" s="308"/>
      <c r="G719" s="308"/>
      <c r="L719" s="308"/>
      <c r="M719" s="308"/>
      <c r="N719" s="308"/>
    </row>
    <row r="720">
      <c r="A720" s="333"/>
      <c r="B720" s="242"/>
      <c r="D720" s="308"/>
      <c r="E720" s="308"/>
      <c r="F720" s="308"/>
      <c r="G720" s="308"/>
      <c r="L720" s="308"/>
      <c r="M720" s="308"/>
      <c r="N720" s="308"/>
    </row>
    <row r="721">
      <c r="A721" s="333"/>
      <c r="B721" s="242"/>
      <c r="D721" s="308"/>
      <c r="E721" s="308"/>
      <c r="F721" s="308"/>
      <c r="G721" s="308"/>
      <c r="L721" s="308"/>
      <c r="M721" s="308"/>
      <c r="N721" s="308"/>
    </row>
    <row r="722">
      <c r="A722" s="333"/>
      <c r="B722" s="242"/>
      <c r="D722" s="308"/>
      <c r="E722" s="308"/>
      <c r="F722" s="308"/>
      <c r="G722" s="308"/>
      <c r="L722" s="308"/>
      <c r="M722" s="308"/>
      <c r="N722" s="308"/>
    </row>
    <row r="723">
      <c r="A723" s="333"/>
      <c r="B723" s="242"/>
      <c r="D723" s="308"/>
      <c r="E723" s="308"/>
      <c r="F723" s="308"/>
      <c r="G723" s="308"/>
      <c r="L723" s="308"/>
      <c r="M723" s="308"/>
      <c r="N723" s="308"/>
    </row>
    <row r="724">
      <c r="A724" s="333"/>
      <c r="B724" s="242"/>
      <c r="D724" s="308"/>
      <c r="E724" s="308"/>
      <c r="F724" s="308"/>
      <c r="G724" s="308"/>
      <c r="L724" s="308"/>
      <c r="M724" s="308"/>
      <c r="N724" s="308"/>
    </row>
    <row r="725">
      <c r="A725" s="333"/>
      <c r="B725" s="242"/>
      <c r="D725" s="308"/>
      <c r="E725" s="308"/>
      <c r="F725" s="308"/>
      <c r="G725" s="308"/>
      <c r="L725" s="308"/>
      <c r="M725" s="308"/>
      <c r="N725" s="308"/>
    </row>
    <row r="726">
      <c r="A726" s="333"/>
      <c r="B726" s="242"/>
      <c r="D726" s="308"/>
      <c r="E726" s="308"/>
      <c r="F726" s="308"/>
      <c r="G726" s="308"/>
      <c r="L726" s="308"/>
      <c r="M726" s="308"/>
      <c r="N726" s="308"/>
    </row>
    <row r="727">
      <c r="A727" s="333"/>
      <c r="B727" s="242"/>
      <c r="D727" s="308"/>
      <c r="E727" s="308"/>
      <c r="F727" s="308"/>
      <c r="G727" s="308"/>
      <c r="L727" s="308"/>
      <c r="M727" s="308"/>
      <c r="N727" s="308"/>
    </row>
    <row r="728">
      <c r="A728" s="333"/>
      <c r="B728" s="242"/>
      <c r="D728" s="308"/>
      <c r="E728" s="308"/>
      <c r="F728" s="308"/>
      <c r="G728" s="308"/>
      <c r="L728" s="308"/>
      <c r="M728" s="308"/>
      <c r="N728" s="308"/>
    </row>
    <row r="729">
      <c r="A729" s="333"/>
      <c r="B729" s="242"/>
      <c r="D729" s="308"/>
      <c r="E729" s="308"/>
      <c r="F729" s="308"/>
      <c r="G729" s="308"/>
      <c r="L729" s="308"/>
      <c r="M729" s="308"/>
      <c r="N729" s="308"/>
    </row>
    <row r="730">
      <c r="A730" s="333"/>
      <c r="B730" s="242"/>
      <c r="D730" s="308"/>
      <c r="E730" s="308"/>
      <c r="F730" s="308"/>
      <c r="G730" s="308"/>
      <c r="L730" s="308"/>
      <c r="M730" s="308"/>
      <c r="N730" s="308"/>
    </row>
    <row r="731">
      <c r="A731" s="333"/>
      <c r="B731" s="242"/>
      <c r="D731" s="308"/>
      <c r="E731" s="308"/>
      <c r="F731" s="308"/>
      <c r="G731" s="308"/>
      <c r="L731" s="308"/>
      <c r="M731" s="308"/>
      <c r="N731" s="308"/>
    </row>
    <row r="732">
      <c r="A732" s="333"/>
      <c r="B732" s="242"/>
      <c r="D732" s="308"/>
      <c r="E732" s="308"/>
      <c r="F732" s="308"/>
      <c r="G732" s="308"/>
      <c r="L732" s="308"/>
      <c r="M732" s="308"/>
      <c r="N732" s="308"/>
    </row>
    <row r="733">
      <c r="A733" s="333"/>
      <c r="B733" s="242"/>
      <c r="D733" s="308"/>
      <c r="E733" s="308"/>
      <c r="F733" s="308"/>
      <c r="G733" s="308"/>
      <c r="L733" s="308"/>
      <c r="M733" s="308"/>
      <c r="N733" s="308"/>
    </row>
    <row r="734">
      <c r="A734" s="333"/>
      <c r="B734" s="242"/>
      <c r="D734" s="308"/>
      <c r="E734" s="308"/>
      <c r="F734" s="308"/>
      <c r="G734" s="308"/>
      <c r="L734" s="308"/>
      <c r="M734" s="308"/>
      <c r="N734" s="308"/>
    </row>
    <row r="735">
      <c r="A735" s="333"/>
      <c r="B735" s="242"/>
      <c r="D735" s="308"/>
      <c r="E735" s="308"/>
      <c r="F735" s="308"/>
      <c r="G735" s="308"/>
      <c r="L735" s="308"/>
      <c r="M735" s="308"/>
      <c r="N735" s="308"/>
    </row>
    <row r="736">
      <c r="A736" s="333"/>
      <c r="B736" s="242"/>
      <c r="D736" s="308"/>
      <c r="E736" s="308"/>
      <c r="F736" s="308"/>
      <c r="G736" s="308"/>
      <c r="L736" s="308"/>
      <c r="M736" s="308"/>
      <c r="N736" s="308"/>
    </row>
    <row r="737">
      <c r="A737" s="333"/>
      <c r="B737" s="242"/>
      <c r="D737" s="308"/>
      <c r="E737" s="308"/>
      <c r="F737" s="308"/>
      <c r="G737" s="308"/>
      <c r="L737" s="308"/>
      <c r="M737" s="308"/>
      <c r="N737" s="308"/>
    </row>
    <row r="738">
      <c r="A738" s="333"/>
      <c r="B738" s="242"/>
      <c r="D738" s="308"/>
      <c r="E738" s="308"/>
      <c r="F738" s="308"/>
      <c r="G738" s="308"/>
      <c r="L738" s="308"/>
      <c r="M738" s="308"/>
      <c r="N738" s="308"/>
    </row>
    <row r="739">
      <c r="A739" s="333"/>
      <c r="B739" s="242"/>
      <c r="D739" s="308"/>
      <c r="E739" s="308"/>
      <c r="F739" s="308"/>
      <c r="G739" s="308"/>
      <c r="L739" s="308"/>
      <c r="M739" s="308"/>
      <c r="N739" s="308"/>
    </row>
    <row r="740">
      <c r="A740" s="333"/>
      <c r="B740" s="242"/>
      <c r="D740" s="308"/>
      <c r="E740" s="308"/>
      <c r="F740" s="308"/>
      <c r="G740" s="308"/>
      <c r="L740" s="308"/>
      <c r="M740" s="308"/>
      <c r="N740" s="308"/>
    </row>
    <row r="741">
      <c r="A741" s="333"/>
      <c r="B741" s="242"/>
      <c r="D741" s="308"/>
      <c r="E741" s="308"/>
      <c r="F741" s="308"/>
      <c r="G741" s="308"/>
      <c r="L741" s="308"/>
      <c r="M741" s="308"/>
      <c r="N741" s="308"/>
    </row>
    <row r="742">
      <c r="A742" s="333"/>
      <c r="B742" s="242"/>
      <c r="D742" s="308"/>
      <c r="E742" s="308"/>
      <c r="F742" s="308"/>
      <c r="G742" s="308"/>
      <c r="L742" s="308"/>
      <c r="M742" s="308"/>
      <c r="N742" s="308"/>
    </row>
    <row r="743">
      <c r="A743" s="333"/>
      <c r="B743" s="242"/>
      <c r="D743" s="308"/>
      <c r="E743" s="308"/>
      <c r="F743" s="308"/>
      <c r="G743" s="308"/>
      <c r="L743" s="308"/>
      <c r="M743" s="308"/>
      <c r="N743" s="308"/>
    </row>
    <row r="744">
      <c r="A744" s="333"/>
      <c r="B744" s="242"/>
      <c r="D744" s="308"/>
      <c r="E744" s="308"/>
      <c r="F744" s="308"/>
      <c r="G744" s="308"/>
      <c r="L744" s="308"/>
      <c r="M744" s="308"/>
      <c r="N744" s="308"/>
    </row>
    <row r="745">
      <c r="A745" s="333"/>
      <c r="B745" s="242"/>
      <c r="D745" s="308"/>
      <c r="E745" s="308"/>
      <c r="F745" s="308"/>
      <c r="G745" s="308"/>
      <c r="L745" s="308"/>
      <c r="M745" s="308"/>
      <c r="N745" s="308"/>
    </row>
    <row r="746">
      <c r="A746" s="333"/>
      <c r="B746" s="242"/>
      <c r="D746" s="308"/>
      <c r="E746" s="308"/>
      <c r="F746" s="308"/>
      <c r="G746" s="308"/>
      <c r="L746" s="308"/>
      <c r="M746" s="308"/>
      <c r="N746" s="308"/>
    </row>
    <row r="747">
      <c r="A747" s="333"/>
      <c r="B747" s="242"/>
      <c r="D747" s="308"/>
      <c r="E747" s="308"/>
      <c r="F747" s="308"/>
      <c r="G747" s="308"/>
      <c r="L747" s="308"/>
      <c r="M747" s="308"/>
      <c r="N747" s="308"/>
    </row>
    <row r="748">
      <c r="A748" s="333"/>
      <c r="B748" s="242"/>
      <c r="D748" s="308"/>
      <c r="E748" s="308"/>
      <c r="F748" s="308"/>
      <c r="G748" s="308"/>
      <c r="L748" s="308"/>
      <c r="M748" s="308"/>
      <c r="N748" s="308"/>
    </row>
    <row r="749">
      <c r="A749" s="333"/>
      <c r="B749" s="242"/>
      <c r="D749" s="308"/>
      <c r="E749" s="308"/>
      <c r="F749" s="308"/>
      <c r="G749" s="308"/>
      <c r="L749" s="308"/>
      <c r="M749" s="308"/>
      <c r="N749" s="308"/>
    </row>
    <row r="750">
      <c r="A750" s="333"/>
      <c r="B750" s="242"/>
      <c r="D750" s="308"/>
      <c r="E750" s="308"/>
      <c r="F750" s="308"/>
      <c r="G750" s="308"/>
      <c r="L750" s="308"/>
      <c r="M750" s="308"/>
      <c r="N750" s="308"/>
    </row>
    <row r="751">
      <c r="A751" s="333"/>
      <c r="B751" s="242"/>
      <c r="D751" s="308"/>
      <c r="E751" s="308"/>
      <c r="F751" s="308"/>
      <c r="G751" s="308"/>
      <c r="L751" s="308"/>
      <c r="M751" s="308"/>
      <c r="N751" s="308"/>
    </row>
    <row r="752">
      <c r="A752" s="333"/>
      <c r="B752" s="242"/>
      <c r="D752" s="308"/>
      <c r="E752" s="308"/>
      <c r="F752" s="308"/>
      <c r="G752" s="308"/>
      <c r="L752" s="308"/>
      <c r="M752" s="308"/>
      <c r="N752" s="308"/>
    </row>
    <row r="753">
      <c r="A753" s="333"/>
      <c r="B753" s="242"/>
      <c r="D753" s="308"/>
      <c r="E753" s="308"/>
      <c r="F753" s="308"/>
      <c r="G753" s="308"/>
      <c r="L753" s="308"/>
      <c r="M753" s="308"/>
      <c r="N753" s="308"/>
    </row>
    <row r="754">
      <c r="A754" s="333"/>
      <c r="B754" s="242"/>
      <c r="D754" s="308"/>
      <c r="E754" s="308"/>
      <c r="F754" s="308"/>
      <c r="G754" s="308"/>
      <c r="L754" s="308"/>
      <c r="M754" s="308"/>
      <c r="N754" s="308"/>
    </row>
    <row r="755">
      <c r="A755" s="333"/>
      <c r="B755" s="242"/>
      <c r="D755" s="308"/>
      <c r="E755" s="308"/>
      <c r="F755" s="308"/>
      <c r="G755" s="308"/>
      <c r="L755" s="308"/>
      <c r="M755" s="308"/>
      <c r="N755" s="308"/>
    </row>
    <row r="756">
      <c r="A756" s="333"/>
      <c r="B756" s="242"/>
      <c r="D756" s="308"/>
      <c r="E756" s="308"/>
      <c r="F756" s="308"/>
      <c r="G756" s="308"/>
      <c r="L756" s="308"/>
      <c r="M756" s="308"/>
      <c r="N756" s="308"/>
    </row>
    <row r="757">
      <c r="A757" s="333"/>
      <c r="B757" s="242"/>
      <c r="D757" s="308"/>
      <c r="E757" s="308"/>
      <c r="F757" s="308"/>
      <c r="G757" s="308"/>
      <c r="L757" s="308"/>
      <c r="M757" s="308"/>
      <c r="N757" s="308"/>
    </row>
    <row r="758">
      <c r="A758" s="333"/>
      <c r="B758" s="242"/>
      <c r="D758" s="308"/>
      <c r="E758" s="308"/>
      <c r="F758" s="308"/>
      <c r="G758" s="308"/>
      <c r="L758" s="308"/>
      <c r="M758" s="308"/>
      <c r="N758" s="308"/>
    </row>
    <row r="759">
      <c r="A759" s="333"/>
      <c r="B759" s="242"/>
      <c r="D759" s="308"/>
      <c r="E759" s="308"/>
      <c r="F759" s="308"/>
      <c r="G759" s="308"/>
      <c r="L759" s="308"/>
      <c r="M759" s="308"/>
      <c r="N759" s="308"/>
    </row>
    <row r="760">
      <c r="A760" s="333"/>
      <c r="B760" s="242"/>
      <c r="D760" s="308"/>
      <c r="E760" s="308"/>
      <c r="F760" s="308"/>
      <c r="G760" s="308"/>
      <c r="L760" s="308"/>
      <c r="M760" s="308"/>
      <c r="N760" s="308"/>
    </row>
    <row r="761">
      <c r="A761" s="333"/>
      <c r="B761" s="242"/>
      <c r="D761" s="308"/>
      <c r="E761" s="308"/>
      <c r="F761" s="308"/>
      <c r="G761" s="308"/>
      <c r="L761" s="308"/>
      <c r="M761" s="308"/>
      <c r="N761" s="308"/>
    </row>
    <row r="762">
      <c r="A762" s="333"/>
      <c r="B762" s="242"/>
      <c r="D762" s="308"/>
      <c r="E762" s="308"/>
      <c r="F762" s="308"/>
      <c r="G762" s="308"/>
      <c r="L762" s="308"/>
      <c r="M762" s="308"/>
      <c r="N762" s="308"/>
    </row>
    <row r="763">
      <c r="A763" s="333"/>
      <c r="B763" s="242"/>
      <c r="D763" s="308"/>
      <c r="E763" s="308"/>
      <c r="F763" s="308"/>
      <c r="G763" s="308"/>
      <c r="L763" s="308"/>
      <c r="M763" s="308"/>
      <c r="N763" s="308"/>
    </row>
    <row r="764">
      <c r="A764" s="333"/>
      <c r="B764" s="242"/>
      <c r="D764" s="308"/>
      <c r="E764" s="308"/>
      <c r="F764" s="308"/>
      <c r="G764" s="308"/>
      <c r="L764" s="308"/>
      <c r="M764" s="308"/>
      <c r="N764" s="308"/>
    </row>
    <row r="765">
      <c r="A765" s="333"/>
      <c r="B765" s="242"/>
      <c r="D765" s="308"/>
      <c r="E765" s="308"/>
      <c r="F765" s="308"/>
      <c r="G765" s="308"/>
      <c r="L765" s="308"/>
      <c r="M765" s="308"/>
      <c r="N765" s="308"/>
    </row>
    <row r="766">
      <c r="A766" s="333"/>
      <c r="B766" s="242"/>
      <c r="D766" s="308"/>
      <c r="E766" s="308"/>
      <c r="F766" s="308"/>
      <c r="G766" s="308"/>
      <c r="L766" s="308"/>
      <c r="M766" s="308"/>
      <c r="N766" s="308"/>
    </row>
    <row r="767">
      <c r="A767" s="333"/>
      <c r="B767" s="242"/>
      <c r="D767" s="308"/>
      <c r="E767" s="308"/>
      <c r="F767" s="308"/>
      <c r="G767" s="308"/>
      <c r="L767" s="308"/>
      <c r="M767" s="308"/>
      <c r="N767" s="308"/>
    </row>
    <row r="768">
      <c r="A768" s="333"/>
      <c r="B768" s="242"/>
      <c r="D768" s="308"/>
      <c r="E768" s="308"/>
      <c r="F768" s="308"/>
      <c r="G768" s="308"/>
      <c r="L768" s="308"/>
      <c r="M768" s="308"/>
      <c r="N768" s="308"/>
    </row>
    <row r="769">
      <c r="A769" s="333"/>
      <c r="B769" s="242"/>
      <c r="D769" s="308"/>
      <c r="E769" s="308"/>
      <c r="F769" s="308"/>
      <c r="G769" s="308"/>
      <c r="L769" s="308"/>
      <c r="M769" s="308"/>
      <c r="N769" s="308"/>
    </row>
    <row r="770">
      <c r="A770" s="333"/>
      <c r="B770" s="242"/>
      <c r="D770" s="308"/>
      <c r="E770" s="308"/>
      <c r="F770" s="308"/>
      <c r="G770" s="308"/>
      <c r="L770" s="308"/>
      <c r="M770" s="308"/>
      <c r="N770" s="308"/>
    </row>
    <row r="771">
      <c r="A771" s="333"/>
      <c r="B771" s="242"/>
      <c r="D771" s="308"/>
      <c r="E771" s="308"/>
      <c r="F771" s="308"/>
      <c r="G771" s="308"/>
      <c r="L771" s="308"/>
      <c r="M771" s="308"/>
      <c r="N771" s="308"/>
    </row>
    <row r="772">
      <c r="A772" s="333"/>
      <c r="B772" s="242"/>
      <c r="D772" s="308"/>
      <c r="E772" s="308"/>
      <c r="F772" s="308"/>
      <c r="G772" s="308"/>
      <c r="L772" s="308"/>
      <c r="M772" s="308"/>
      <c r="N772" s="308"/>
    </row>
    <row r="773">
      <c r="A773" s="333"/>
      <c r="B773" s="242"/>
      <c r="D773" s="308"/>
      <c r="E773" s="308"/>
      <c r="F773" s="308"/>
      <c r="G773" s="308"/>
      <c r="L773" s="308"/>
      <c r="M773" s="308"/>
      <c r="N773" s="308"/>
    </row>
    <row r="774">
      <c r="A774" s="333"/>
      <c r="B774" s="242"/>
      <c r="D774" s="308"/>
      <c r="E774" s="308"/>
      <c r="F774" s="308"/>
      <c r="G774" s="308"/>
      <c r="L774" s="308"/>
      <c r="M774" s="308"/>
      <c r="N774" s="308"/>
    </row>
    <row r="775">
      <c r="A775" s="333"/>
      <c r="B775" s="242"/>
      <c r="D775" s="308"/>
      <c r="E775" s="308"/>
      <c r="F775" s="308"/>
      <c r="G775" s="308"/>
      <c r="L775" s="308"/>
      <c r="M775" s="308"/>
      <c r="N775" s="308"/>
    </row>
    <row r="776">
      <c r="A776" s="333"/>
      <c r="B776" s="242"/>
      <c r="D776" s="308"/>
      <c r="E776" s="308"/>
      <c r="F776" s="308"/>
      <c r="G776" s="308"/>
      <c r="L776" s="308"/>
      <c r="M776" s="308"/>
      <c r="N776" s="308"/>
    </row>
    <row r="777">
      <c r="A777" s="333"/>
      <c r="B777" s="242"/>
      <c r="D777" s="308"/>
      <c r="E777" s="308"/>
      <c r="F777" s="308"/>
      <c r="G777" s="308"/>
      <c r="L777" s="308"/>
      <c r="M777" s="308"/>
      <c r="N777" s="308"/>
    </row>
    <row r="778">
      <c r="A778" s="333"/>
      <c r="B778" s="242"/>
      <c r="D778" s="308"/>
      <c r="E778" s="308"/>
      <c r="F778" s="308"/>
      <c r="G778" s="308"/>
      <c r="L778" s="308"/>
      <c r="M778" s="308"/>
      <c r="N778" s="308"/>
    </row>
    <row r="779">
      <c r="A779" s="333"/>
      <c r="B779" s="242"/>
      <c r="D779" s="308"/>
      <c r="E779" s="308"/>
      <c r="F779" s="308"/>
      <c r="G779" s="308"/>
      <c r="L779" s="308"/>
      <c r="M779" s="308"/>
      <c r="N779" s="308"/>
    </row>
    <row r="780">
      <c r="A780" s="333"/>
      <c r="B780" s="242"/>
      <c r="D780" s="308"/>
      <c r="E780" s="308"/>
      <c r="F780" s="308"/>
      <c r="G780" s="308"/>
      <c r="L780" s="308"/>
      <c r="M780" s="308"/>
      <c r="N780" s="308"/>
    </row>
    <row r="781">
      <c r="A781" s="333"/>
      <c r="B781" s="242"/>
      <c r="D781" s="308"/>
      <c r="E781" s="308"/>
      <c r="F781" s="308"/>
      <c r="G781" s="308"/>
      <c r="L781" s="308"/>
      <c r="M781" s="308"/>
      <c r="N781" s="308"/>
    </row>
    <row r="782">
      <c r="A782" s="333"/>
      <c r="B782" s="242"/>
      <c r="D782" s="308"/>
      <c r="E782" s="308"/>
      <c r="F782" s="308"/>
      <c r="G782" s="308"/>
      <c r="L782" s="308"/>
      <c r="M782" s="308"/>
      <c r="N782" s="308"/>
    </row>
    <row r="783">
      <c r="A783" s="333"/>
      <c r="B783" s="242"/>
      <c r="D783" s="308"/>
      <c r="E783" s="308"/>
      <c r="F783" s="308"/>
      <c r="G783" s="308"/>
      <c r="L783" s="308"/>
      <c r="M783" s="308"/>
      <c r="N783" s="308"/>
    </row>
    <row r="784">
      <c r="A784" s="333"/>
      <c r="B784" s="242"/>
      <c r="D784" s="308"/>
      <c r="E784" s="308"/>
      <c r="F784" s="308"/>
      <c r="G784" s="308"/>
      <c r="L784" s="308"/>
      <c r="M784" s="308"/>
      <c r="N784" s="308"/>
    </row>
    <row r="785">
      <c r="A785" s="333"/>
      <c r="B785" s="242"/>
      <c r="D785" s="308"/>
      <c r="E785" s="308"/>
      <c r="F785" s="308"/>
      <c r="G785" s="308"/>
      <c r="L785" s="308"/>
      <c r="M785" s="308"/>
      <c r="N785" s="308"/>
    </row>
    <row r="786">
      <c r="A786" s="333"/>
      <c r="B786" s="242"/>
      <c r="D786" s="308"/>
      <c r="E786" s="308"/>
      <c r="F786" s="308"/>
      <c r="G786" s="308"/>
      <c r="L786" s="308"/>
      <c r="M786" s="308"/>
      <c r="N786" s="308"/>
    </row>
    <row r="787">
      <c r="A787" s="333"/>
      <c r="B787" s="242"/>
      <c r="D787" s="308"/>
      <c r="E787" s="308"/>
      <c r="F787" s="308"/>
      <c r="G787" s="308"/>
      <c r="L787" s="308"/>
      <c r="M787" s="308"/>
      <c r="N787" s="308"/>
    </row>
    <row r="788">
      <c r="A788" s="333"/>
      <c r="B788" s="242"/>
      <c r="D788" s="308"/>
      <c r="E788" s="308"/>
      <c r="F788" s="308"/>
      <c r="G788" s="308"/>
      <c r="L788" s="308"/>
      <c r="M788" s="308"/>
      <c r="N788" s="308"/>
    </row>
    <row r="789">
      <c r="A789" s="333"/>
      <c r="B789" s="242"/>
      <c r="D789" s="308"/>
      <c r="E789" s="308"/>
      <c r="F789" s="308"/>
      <c r="G789" s="308"/>
      <c r="L789" s="308"/>
      <c r="M789" s="308"/>
      <c r="N789" s="308"/>
    </row>
    <row r="790">
      <c r="A790" s="333"/>
      <c r="B790" s="242"/>
      <c r="D790" s="308"/>
      <c r="E790" s="308"/>
      <c r="F790" s="308"/>
      <c r="G790" s="308"/>
      <c r="L790" s="308"/>
      <c r="M790" s="308"/>
      <c r="N790" s="308"/>
    </row>
    <row r="791">
      <c r="A791" s="333"/>
      <c r="B791" s="242"/>
      <c r="D791" s="308"/>
      <c r="E791" s="308"/>
      <c r="F791" s="308"/>
      <c r="G791" s="308"/>
      <c r="L791" s="308"/>
      <c r="M791" s="308"/>
      <c r="N791" s="308"/>
    </row>
    <row r="792">
      <c r="A792" s="333"/>
      <c r="B792" s="242"/>
      <c r="D792" s="308"/>
      <c r="E792" s="308"/>
      <c r="F792" s="308"/>
      <c r="G792" s="308"/>
      <c r="L792" s="308"/>
      <c r="M792" s="308"/>
      <c r="N792" s="308"/>
    </row>
    <row r="793">
      <c r="A793" s="333"/>
      <c r="B793" s="242"/>
      <c r="D793" s="308"/>
      <c r="E793" s="308"/>
      <c r="F793" s="308"/>
      <c r="G793" s="308"/>
      <c r="L793" s="308"/>
      <c r="M793" s="308"/>
      <c r="N793" s="308"/>
    </row>
    <row r="794">
      <c r="A794" s="333"/>
      <c r="B794" s="242"/>
      <c r="D794" s="308"/>
      <c r="E794" s="308"/>
      <c r="F794" s="308"/>
      <c r="G794" s="308"/>
      <c r="L794" s="308"/>
      <c r="M794" s="308"/>
      <c r="N794" s="308"/>
    </row>
    <row r="795">
      <c r="A795" s="333"/>
      <c r="B795" s="242"/>
      <c r="D795" s="308"/>
      <c r="E795" s="308"/>
      <c r="F795" s="308"/>
      <c r="G795" s="308"/>
      <c r="L795" s="308"/>
      <c r="M795" s="308"/>
      <c r="N795" s="308"/>
    </row>
    <row r="796">
      <c r="A796" s="333"/>
      <c r="B796" s="242"/>
      <c r="D796" s="308"/>
      <c r="E796" s="308"/>
      <c r="F796" s="308"/>
      <c r="G796" s="308"/>
      <c r="L796" s="308"/>
      <c r="M796" s="308"/>
      <c r="N796" s="308"/>
    </row>
    <row r="797">
      <c r="A797" s="333"/>
      <c r="B797" s="242"/>
      <c r="D797" s="308"/>
      <c r="E797" s="308"/>
      <c r="F797" s="308"/>
      <c r="G797" s="308"/>
      <c r="L797" s="308"/>
      <c r="M797" s="308"/>
      <c r="N797" s="308"/>
    </row>
    <row r="798">
      <c r="A798" s="333"/>
      <c r="B798" s="242"/>
      <c r="D798" s="308"/>
      <c r="E798" s="308"/>
      <c r="F798" s="308"/>
      <c r="G798" s="308"/>
      <c r="L798" s="308"/>
      <c r="M798" s="308"/>
      <c r="N798" s="308"/>
    </row>
    <row r="799">
      <c r="A799" s="333"/>
      <c r="B799" s="242"/>
      <c r="D799" s="308"/>
      <c r="E799" s="308"/>
      <c r="F799" s="308"/>
      <c r="G799" s="308"/>
      <c r="L799" s="308"/>
      <c r="M799" s="308"/>
      <c r="N799" s="308"/>
    </row>
    <row r="800">
      <c r="A800" s="333"/>
      <c r="B800" s="242"/>
      <c r="D800" s="308"/>
      <c r="E800" s="308"/>
      <c r="F800" s="308"/>
      <c r="G800" s="308"/>
      <c r="L800" s="308"/>
      <c r="M800" s="308"/>
      <c r="N800" s="308"/>
    </row>
    <row r="801">
      <c r="A801" s="333"/>
      <c r="B801" s="242"/>
      <c r="D801" s="308"/>
      <c r="E801" s="308"/>
      <c r="F801" s="308"/>
      <c r="G801" s="308"/>
      <c r="L801" s="308"/>
      <c r="M801" s="308"/>
      <c r="N801" s="308"/>
    </row>
    <row r="802">
      <c r="A802" s="333"/>
      <c r="B802" s="242"/>
      <c r="D802" s="308"/>
      <c r="E802" s="308"/>
      <c r="F802" s="308"/>
      <c r="G802" s="308"/>
      <c r="L802" s="308"/>
      <c r="M802" s="308"/>
      <c r="N802" s="308"/>
    </row>
    <row r="803">
      <c r="A803" s="333"/>
      <c r="B803" s="242"/>
      <c r="D803" s="308"/>
      <c r="E803" s="308"/>
      <c r="F803" s="308"/>
      <c r="G803" s="308"/>
      <c r="L803" s="308"/>
      <c r="M803" s="308"/>
      <c r="N803" s="308"/>
    </row>
    <row r="804">
      <c r="A804" s="333"/>
      <c r="B804" s="242"/>
      <c r="D804" s="308"/>
      <c r="E804" s="308"/>
      <c r="F804" s="308"/>
      <c r="G804" s="308"/>
      <c r="L804" s="308"/>
      <c r="M804" s="308"/>
      <c r="N804" s="308"/>
    </row>
    <row r="805">
      <c r="A805" s="333"/>
      <c r="B805" s="242"/>
      <c r="D805" s="308"/>
      <c r="E805" s="308"/>
      <c r="F805" s="308"/>
      <c r="G805" s="308"/>
      <c r="L805" s="308"/>
      <c r="M805" s="308"/>
      <c r="N805" s="308"/>
    </row>
    <row r="806">
      <c r="A806" s="333"/>
      <c r="B806" s="242"/>
      <c r="D806" s="308"/>
      <c r="E806" s="308"/>
      <c r="F806" s="308"/>
      <c r="G806" s="308"/>
      <c r="L806" s="308"/>
      <c r="M806" s="308"/>
      <c r="N806" s="308"/>
    </row>
    <row r="807">
      <c r="A807" s="333"/>
      <c r="B807" s="242"/>
      <c r="D807" s="308"/>
      <c r="E807" s="308"/>
      <c r="F807" s="308"/>
      <c r="G807" s="308"/>
      <c r="L807" s="308"/>
      <c r="M807" s="308"/>
      <c r="N807" s="308"/>
    </row>
    <row r="808">
      <c r="A808" s="333"/>
      <c r="B808" s="242"/>
      <c r="D808" s="308"/>
      <c r="E808" s="308"/>
      <c r="F808" s="308"/>
      <c r="G808" s="308"/>
      <c r="L808" s="308"/>
      <c r="M808" s="308"/>
      <c r="N808" s="308"/>
    </row>
    <row r="809">
      <c r="A809" s="333"/>
      <c r="B809" s="242"/>
      <c r="D809" s="308"/>
      <c r="E809" s="308"/>
      <c r="F809" s="308"/>
      <c r="G809" s="308"/>
      <c r="L809" s="308"/>
      <c r="M809" s="308"/>
      <c r="N809" s="308"/>
    </row>
    <row r="810">
      <c r="A810" s="333"/>
      <c r="B810" s="242"/>
      <c r="D810" s="308"/>
      <c r="E810" s="308"/>
      <c r="F810" s="308"/>
      <c r="G810" s="308"/>
      <c r="L810" s="308"/>
      <c r="M810" s="308"/>
      <c r="N810" s="308"/>
    </row>
    <row r="811">
      <c r="A811" s="333"/>
      <c r="B811" s="242"/>
      <c r="D811" s="308"/>
      <c r="E811" s="308"/>
      <c r="F811" s="308"/>
      <c r="G811" s="308"/>
      <c r="L811" s="308"/>
      <c r="M811" s="308"/>
      <c r="N811" s="308"/>
    </row>
    <row r="812">
      <c r="A812" s="333"/>
      <c r="B812" s="242"/>
      <c r="D812" s="308"/>
      <c r="E812" s="308"/>
      <c r="F812" s="308"/>
      <c r="G812" s="308"/>
      <c r="L812" s="308"/>
      <c r="M812" s="308"/>
      <c r="N812" s="308"/>
    </row>
    <row r="813">
      <c r="A813" s="333"/>
      <c r="B813" s="242"/>
      <c r="D813" s="308"/>
      <c r="E813" s="308"/>
      <c r="F813" s="308"/>
      <c r="G813" s="308"/>
      <c r="L813" s="308"/>
      <c r="M813" s="308"/>
      <c r="N813" s="308"/>
    </row>
    <row r="814">
      <c r="A814" s="333"/>
      <c r="B814" s="242"/>
      <c r="D814" s="308"/>
      <c r="E814" s="308"/>
      <c r="F814" s="308"/>
      <c r="G814" s="308"/>
      <c r="L814" s="308"/>
      <c r="M814" s="308"/>
      <c r="N814" s="308"/>
    </row>
    <row r="815">
      <c r="A815" s="333"/>
      <c r="B815" s="242"/>
      <c r="D815" s="308"/>
      <c r="E815" s="308"/>
      <c r="F815" s="308"/>
      <c r="G815" s="308"/>
      <c r="L815" s="308"/>
      <c r="M815" s="308"/>
      <c r="N815" s="308"/>
    </row>
    <row r="816">
      <c r="A816" s="333"/>
      <c r="B816" s="242"/>
      <c r="D816" s="308"/>
      <c r="E816" s="308"/>
      <c r="F816" s="308"/>
      <c r="G816" s="308"/>
      <c r="L816" s="308"/>
      <c r="M816" s="308"/>
      <c r="N816" s="308"/>
    </row>
    <row r="817">
      <c r="A817" s="333"/>
      <c r="B817" s="242"/>
      <c r="D817" s="308"/>
      <c r="E817" s="308"/>
      <c r="F817" s="308"/>
      <c r="G817" s="308"/>
      <c r="L817" s="308"/>
      <c r="M817" s="308"/>
      <c r="N817" s="308"/>
    </row>
    <row r="818">
      <c r="A818" s="333"/>
      <c r="B818" s="242"/>
      <c r="D818" s="308"/>
      <c r="E818" s="308"/>
      <c r="F818" s="308"/>
      <c r="G818" s="308"/>
      <c r="L818" s="308"/>
      <c r="M818" s="308"/>
      <c r="N818" s="308"/>
    </row>
    <row r="819">
      <c r="A819" s="333"/>
      <c r="B819" s="242"/>
      <c r="D819" s="308"/>
      <c r="E819" s="308"/>
      <c r="F819" s="308"/>
      <c r="G819" s="308"/>
      <c r="L819" s="308"/>
      <c r="M819" s="308"/>
      <c r="N819" s="308"/>
    </row>
    <row r="820">
      <c r="A820" s="333"/>
      <c r="B820" s="242"/>
      <c r="D820" s="308"/>
      <c r="E820" s="308"/>
      <c r="F820" s="308"/>
      <c r="G820" s="308"/>
      <c r="L820" s="308"/>
      <c r="M820" s="308"/>
      <c r="N820" s="308"/>
    </row>
    <row r="821">
      <c r="A821" s="333"/>
      <c r="B821" s="242"/>
      <c r="D821" s="308"/>
      <c r="E821" s="308"/>
      <c r="F821" s="308"/>
      <c r="G821" s="308"/>
      <c r="L821" s="308"/>
      <c r="M821" s="308"/>
      <c r="N821" s="308"/>
    </row>
    <row r="822">
      <c r="A822" s="333"/>
      <c r="B822" s="242"/>
      <c r="D822" s="308"/>
      <c r="E822" s="308"/>
      <c r="F822" s="308"/>
      <c r="G822" s="308"/>
      <c r="L822" s="308"/>
      <c r="M822" s="308"/>
      <c r="N822" s="308"/>
    </row>
    <row r="823">
      <c r="A823" s="333"/>
      <c r="B823" s="242"/>
      <c r="D823" s="308"/>
      <c r="E823" s="308"/>
      <c r="F823" s="308"/>
      <c r="G823" s="308"/>
      <c r="L823" s="308"/>
      <c r="M823" s="308"/>
      <c r="N823" s="308"/>
    </row>
    <row r="824">
      <c r="A824" s="333"/>
      <c r="B824" s="242"/>
      <c r="D824" s="308"/>
      <c r="E824" s="308"/>
      <c r="F824" s="308"/>
      <c r="G824" s="308"/>
      <c r="L824" s="308"/>
      <c r="M824" s="308"/>
      <c r="N824" s="308"/>
    </row>
    <row r="825">
      <c r="A825" s="333"/>
      <c r="B825" s="242"/>
      <c r="D825" s="308"/>
      <c r="E825" s="308"/>
      <c r="F825" s="308"/>
      <c r="G825" s="308"/>
      <c r="L825" s="308"/>
      <c r="M825" s="308"/>
      <c r="N825" s="308"/>
    </row>
    <row r="826">
      <c r="A826" s="333"/>
      <c r="B826" s="242"/>
      <c r="D826" s="308"/>
      <c r="E826" s="308"/>
      <c r="F826" s="308"/>
      <c r="G826" s="308"/>
      <c r="L826" s="308"/>
      <c r="M826" s="308"/>
      <c r="N826" s="308"/>
    </row>
    <row r="827">
      <c r="A827" s="333"/>
      <c r="B827" s="242"/>
      <c r="D827" s="308"/>
      <c r="E827" s="308"/>
      <c r="F827" s="308"/>
      <c r="G827" s="308"/>
      <c r="L827" s="308"/>
      <c r="M827" s="308"/>
      <c r="N827" s="308"/>
    </row>
    <row r="828">
      <c r="A828" s="333"/>
      <c r="B828" s="242"/>
      <c r="D828" s="308"/>
      <c r="E828" s="308"/>
      <c r="F828" s="308"/>
      <c r="G828" s="308"/>
      <c r="L828" s="308"/>
      <c r="M828" s="308"/>
      <c r="N828" s="308"/>
    </row>
    <row r="829">
      <c r="A829" s="333"/>
      <c r="B829" s="242"/>
      <c r="D829" s="308"/>
      <c r="E829" s="308"/>
      <c r="F829" s="308"/>
      <c r="G829" s="308"/>
      <c r="L829" s="308"/>
      <c r="M829" s="308"/>
      <c r="N829" s="308"/>
    </row>
    <row r="830">
      <c r="A830" s="333"/>
      <c r="B830" s="242"/>
      <c r="D830" s="308"/>
      <c r="E830" s="308"/>
      <c r="F830" s="308"/>
      <c r="G830" s="308"/>
      <c r="L830" s="308"/>
      <c r="M830" s="308"/>
      <c r="N830" s="308"/>
    </row>
    <row r="831">
      <c r="A831" s="333"/>
      <c r="B831" s="242"/>
      <c r="D831" s="308"/>
      <c r="E831" s="308"/>
      <c r="F831" s="308"/>
      <c r="G831" s="308"/>
      <c r="L831" s="308"/>
      <c r="M831" s="308"/>
      <c r="N831" s="308"/>
    </row>
    <row r="832">
      <c r="A832" s="333"/>
      <c r="B832" s="242"/>
      <c r="D832" s="308"/>
      <c r="E832" s="308"/>
      <c r="F832" s="308"/>
      <c r="G832" s="308"/>
      <c r="L832" s="308"/>
      <c r="M832" s="308"/>
      <c r="N832" s="308"/>
    </row>
    <row r="833">
      <c r="A833" s="333"/>
      <c r="B833" s="242"/>
      <c r="D833" s="308"/>
      <c r="E833" s="308"/>
      <c r="F833" s="308"/>
      <c r="G833" s="308"/>
      <c r="L833" s="308"/>
      <c r="M833" s="308"/>
      <c r="N833" s="308"/>
    </row>
    <row r="834">
      <c r="A834" s="333"/>
      <c r="B834" s="242"/>
      <c r="D834" s="308"/>
      <c r="E834" s="308"/>
      <c r="F834" s="308"/>
      <c r="G834" s="308"/>
      <c r="L834" s="308"/>
      <c r="M834" s="308"/>
      <c r="N834" s="308"/>
    </row>
    <row r="835">
      <c r="A835" s="333"/>
      <c r="B835" s="242"/>
      <c r="D835" s="308"/>
      <c r="E835" s="308"/>
      <c r="F835" s="308"/>
      <c r="G835" s="308"/>
      <c r="L835" s="308"/>
      <c r="M835" s="308"/>
      <c r="N835" s="308"/>
    </row>
    <row r="836">
      <c r="A836" s="333"/>
      <c r="B836" s="242"/>
      <c r="D836" s="308"/>
      <c r="E836" s="308"/>
      <c r="F836" s="308"/>
      <c r="G836" s="308"/>
      <c r="L836" s="308"/>
      <c r="M836" s="308"/>
      <c r="N836" s="308"/>
    </row>
    <row r="837">
      <c r="A837" s="333"/>
      <c r="B837" s="242"/>
      <c r="D837" s="308"/>
      <c r="E837" s="308"/>
      <c r="F837" s="308"/>
      <c r="G837" s="308"/>
      <c r="L837" s="308"/>
      <c r="M837" s="308"/>
      <c r="N837" s="308"/>
    </row>
    <row r="838">
      <c r="A838" s="333"/>
      <c r="B838" s="242"/>
      <c r="D838" s="308"/>
      <c r="E838" s="308"/>
      <c r="F838" s="308"/>
      <c r="G838" s="308"/>
      <c r="L838" s="308"/>
      <c r="M838" s="308"/>
      <c r="N838" s="308"/>
    </row>
    <row r="839">
      <c r="A839" s="333"/>
      <c r="B839" s="242"/>
      <c r="D839" s="308"/>
      <c r="E839" s="308"/>
      <c r="F839" s="308"/>
      <c r="G839" s="308"/>
      <c r="L839" s="308"/>
      <c r="M839" s="308"/>
      <c r="N839" s="308"/>
    </row>
    <row r="840">
      <c r="A840" s="333"/>
      <c r="B840" s="242"/>
      <c r="D840" s="308"/>
      <c r="E840" s="308"/>
      <c r="F840" s="308"/>
      <c r="G840" s="308"/>
      <c r="L840" s="308"/>
      <c r="M840" s="308"/>
      <c r="N840" s="308"/>
    </row>
    <row r="841">
      <c r="A841" s="333"/>
      <c r="B841" s="242"/>
      <c r="D841" s="308"/>
      <c r="E841" s="308"/>
      <c r="F841" s="308"/>
      <c r="G841" s="308"/>
      <c r="L841" s="308"/>
      <c r="M841" s="308"/>
      <c r="N841" s="308"/>
    </row>
    <row r="842">
      <c r="A842" s="333"/>
      <c r="B842" s="242"/>
      <c r="D842" s="308"/>
      <c r="E842" s="308"/>
      <c r="F842" s="308"/>
      <c r="G842" s="308"/>
      <c r="L842" s="308"/>
      <c r="M842" s="308"/>
      <c r="N842" s="308"/>
    </row>
    <row r="843">
      <c r="A843" s="333"/>
      <c r="B843" s="242"/>
      <c r="D843" s="308"/>
      <c r="E843" s="308"/>
      <c r="F843" s="308"/>
      <c r="G843" s="308"/>
      <c r="L843" s="308"/>
      <c r="M843" s="308"/>
      <c r="N843" s="308"/>
    </row>
    <row r="844">
      <c r="A844" s="333"/>
      <c r="B844" s="242"/>
      <c r="D844" s="308"/>
      <c r="E844" s="308"/>
      <c r="F844" s="308"/>
      <c r="G844" s="308"/>
      <c r="L844" s="308"/>
      <c r="M844" s="308"/>
      <c r="N844" s="308"/>
    </row>
    <row r="845">
      <c r="A845" s="333"/>
      <c r="B845" s="242"/>
      <c r="D845" s="308"/>
      <c r="E845" s="308"/>
      <c r="F845" s="308"/>
      <c r="G845" s="308"/>
      <c r="L845" s="308"/>
      <c r="M845" s="308"/>
      <c r="N845" s="308"/>
    </row>
    <row r="846">
      <c r="A846" s="333"/>
      <c r="B846" s="242"/>
      <c r="D846" s="308"/>
      <c r="E846" s="308"/>
      <c r="F846" s="308"/>
      <c r="G846" s="308"/>
      <c r="L846" s="308"/>
      <c r="M846" s="308"/>
      <c r="N846" s="308"/>
    </row>
    <row r="847">
      <c r="A847" s="333"/>
      <c r="B847" s="242"/>
      <c r="D847" s="308"/>
      <c r="E847" s="308"/>
      <c r="F847" s="308"/>
      <c r="G847" s="308"/>
      <c r="L847" s="308"/>
      <c r="M847" s="308"/>
      <c r="N847" s="308"/>
    </row>
    <row r="848">
      <c r="A848" s="333"/>
      <c r="B848" s="242"/>
      <c r="D848" s="308"/>
      <c r="E848" s="308"/>
      <c r="F848" s="308"/>
      <c r="G848" s="308"/>
      <c r="L848" s="308"/>
      <c r="M848" s="308"/>
      <c r="N848" s="308"/>
    </row>
    <row r="849">
      <c r="A849" s="333"/>
      <c r="B849" s="242"/>
      <c r="D849" s="308"/>
      <c r="E849" s="308"/>
      <c r="F849" s="308"/>
      <c r="G849" s="308"/>
      <c r="L849" s="308"/>
      <c r="M849" s="308"/>
      <c r="N849" s="308"/>
    </row>
    <row r="850">
      <c r="A850" s="333"/>
      <c r="B850" s="242"/>
      <c r="D850" s="308"/>
      <c r="E850" s="308"/>
      <c r="F850" s="308"/>
      <c r="G850" s="308"/>
      <c r="L850" s="308"/>
      <c r="M850" s="308"/>
      <c r="N850" s="308"/>
    </row>
    <row r="851">
      <c r="A851" s="333"/>
      <c r="B851" s="242"/>
      <c r="D851" s="308"/>
      <c r="E851" s="308"/>
      <c r="F851" s="308"/>
      <c r="G851" s="308"/>
      <c r="L851" s="308"/>
      <c r="M851" s="308"/>
      <c r="N851" s="308"/>
    </row>
    <row r="852">
      <c r="A852" s="333"/>
      <c r="B852" s="242"/>
      <c r="D852" s="308"/>
      <c r="E852" s="308"/>
      <c r="F852" s="308"/>
      <c r="G852" s="308"/>
      <c r="L852" s="308"/>
      <c r="M852" s="308"/>
      <c r="N852" s="308"/>
    </row>
    <row r="853">
      <c r="A853" s="333"/>
      <c r="B853" s="242"/>
      <c r="D853" s="308"/>
      <c r="E853" s="308"/>
      <c r="F853" s="308"/>
      <c r="G853" s="308"/>
      <c r="L853" s="308"/>
      <c r="M853" s="308"/>
      <c r="N853" s="308"/>
    </row>
    <row r="854">
      <c r="A854" s="333"/>
      <c r="B854" s="242"/>
      <c r="D854" s="308"/>
      <c r="E854" s="308"/>
      <c r="F854" s="308"/>
      <c r="G854" s="308"/>
      <c r="L854" s="308"/>
      <c r="M854" s="308"/>
      <c r="N854" s="308"/>
    </row>
    <row r="855">
      <c r="A855" s="333"/>
      <c r="B855" s="242"/>
      <c r="D855" s="308"/>
      <c r="E855" s="308"/>
      <c r="F855" s="308"/>
      <c r="G855" s="308"/>
      <c r="L855" s="308"/>
      <c r="M855" s="308"/>
      <c r="N855" s="308"/>
    </row>
    <row r="856">
      <c r="A856" s="333"/>
      <c r="B856" s="242"/>
      <c r="D856" s="308"/>
      <c r="E856" s="308"/>
      <c r="F856" s="308"/>
      <c r="G856" s="308"/>
      <c r="L856" s="308"/>
      <c r="M856" s="308"/>
      <c r="N856" s="308"/>
    </row>
    <row r="857">
      <c r="A857" s="333"/>
      <c r="B857" s="242"/>
      <c r="D857" s="308"/>
      <c r="E857" s="308"/>
      <c r="F857" s="308"/>
      <c r="G857" s="308"/>
      <c r="L857" s="308"/>
      <c r="M857" s="308"/>
      <c r="N857" s="308"/>
    </row>
    <row r="858">
      <c r="A858" s="333"/>
      <c r="B858" s="242"/>
      <c r="D858" s="308"/>
      <c r="E858" s="308"/>
      <c r="F858" s="308"/>
      <c r="G858" s="308"/>
      <c r="L858" s="308"/>
      <c r="M858" s="308"/>
      <c r="N858" s="308"/>
    </row>
    <row r="859">
      <c r="A859" s="333"/>
      <c r="B859" s="242"/>
      <c r="D859" s="308"/>
      <c r="E859" s="308"/>
      <c r="F859" s="308"/>
      <c r="G859" s="308"/>
      <c r="L859" s="308"/>
      <c r="M859" s="308"/>
      <c r="N859" s="308"/>
    </row>
    <row r="860">
      <c r="A860" s="333"/>
      <c r="B860" s="242"/>
      <c r="D860" s="308"/>
      <c r="E860" s="308"/>
      <c r="F860" s="308"/>
      <c r="G860" s="308"/>
      <c r="L860" s="308"/>
      <c r="M860" s="308"/>
      <c r="N860" s="308"/>
    </row>
    <row r="861">
      <c r="A861" s="333"/>
      <c r="B861" s="242"/>
      <c r="D861" s="308"/>
      <c r="E861" s="308"/>
      <c r="F861" s="308"/>
      <c r="G861" s="308"/>
      <c r="L861" s="308"/>
      <c r="M861" s="308"/>
      <c r="N861" s="308"/>
    </row>
    <row r="862">
      <c r="A862" s="333"/>
      <c r="B862" s="242"/>
      <c r="D862" s="308"/>
      <c r="E862" s="308"/>
      <c r="F862" s="308"/>
      <c r="G862" s="308"/>
      <c r="L862" s="308"/>
      <c r="M862" s="308"/>
      <c r="N862" s="308"/>
    </row>
    <row r="863">
      <c r="A863" s="333"/>
      <c r="B863" s="242"/>
      <c r="D863" s="308"/>
      <c r="E863" s="308"/>
      <c r="F863" s="308"/>
      <c r="G863" s="308"/>
      <c r="L863" s="308"/>
      <c r="M863" s="308"/>
      <c r="N863" s="308"/>
    </row>
    <row r="864">
      <c r="A864" s="333"/>
      <c r="B864" s="242"/>
      <c r="D864" s="308"/>
      <c r="E864" s="308"/>
      <c r="F864" s="308"/>
      <c r="G864" s="308"/>
      <c r="L864" s="308"/>
      <c r="M864" s="308"/>
      <c r="N864" s="308"/>
    </row>
    <row r="865">
      <c r="A865" s="333"/>
      <c r="B865" s="242"/>
      <c r="D865" s="308"/>
      <c r="E865" s="308"/>
      <c r="F865" s="308"/>
      <c r="G865" s="308"/>
      <c r="L865" s="308"/>
      <c r="M865" s="308"/>
      <c r="N865" s="308"/>
    </row>
    <row r="866">
      <c r="A866" s="333"/>
      <c r="B866" s="242"/>
      <c r="D866" s="308"/>
      <c r="E866" s="308"/>
      <c r="F866" s="308"/>
      <c r="G866" s="308"/>
      <c r="L866" s="308"/>
      <c r="M866" s="308"/>
      <c r="N866" s="308"/>
    </row>
    <row r="867">
      <c r="A867" s="333"/>
      <c r="B867" s="242"/>
      <c r="D867" s="308"/>
      <c r="E867" s="308"/>
      <c r="F867" s="308"/>
      <c r="G867" s="308"/>
      <c r="L867" s="308"/>
      <c r="M867" s="308"/>
      <c r="N867" s="308"/>
    </row>
    <row r="868">
      <c r="A868" s="333"/>
      <c r="B868" s="242"/>
      <c r="D868" s="308"/>
      <c r="E868" s="308"/>
      <c r="F868" s="308"/>
      <c r="G868" s="308"/>
      <c r="L868" s="308"/>
      <c r="M868" s="308"/>
      <c r="N868" s="308"/>
    </row>
    <row r="869">
      <c r="A869" s="333"/>
      <c r="B869" s="242"/>
      <c r="D869" s="308"/>
      <c r="E869" s="308"/>
      <c r="F869" s="308"/>
      <c r="G869" s="308"/>
      <c r="L869" s="308"/>
      <c r="M869" s="308"/>
      <c r="N869" s="308"/>
    </row>
    <row r="870">
      <c r="A870" s="333"/>
      <c r="B870" s="242"/>
      <c r="D870" s="308"/>
      <c r="E870" s="308"/>
      <c r="F870" s="308"/>
      <c r="G870" s="308"/>
      <c r="L870" s="308"/>
      <c r="M870" s="308"/>
      <c r="N870" s="308"/>
    </row>
    <row r="871">
      <c r="A871" s="333"/>
      <c r="B871" s="242"/>
      <c r="D871" s="308"/>
      <c r="E871" s="308"/>
      <c r="F871" s="308"/>
      <c r="G871" s="308"/>
      <c r="L871" s="308"/>
      <c r="M871" s="308"/>
      <c r="N871" s="308"/>
    </row>
    <row r="872">
      <c r="A872" s="333"/>
      <c r="B872" s="242"/>
      <c r="D872" s="308"/>
      <c r="E872" s="308"/>
      <c r="F872" s="308"/>
      <c r="G872" s="308"/>
      <c r="L872" s="308"/>
      <c r="M872" s="308"/>
      <c r="N872" s="308"/>
    </row>
    <row r="873">
      <c r="A873" s="333"/>
      <c r="B873" s="242"/>
      <c r="D873" s="308"/>
      <c r="E873" s="308"/>
      <c r="F873" s="308"/>
      <c r="G873" s="308"/>
      <c r="L873" s="308"/>
      <c r="M873" s="308"/>
      <c r="N873" s="308"/>
    </row>
    <row r="874">
      <c r="A874" s="333"/>
      <c r="B874" s="242"/>
      <c r="D874" s="308"/>
      <c r="E874" s="308"/>
      <c r="F874" s="308"/>
      <c r="G874" s="308"/>
      <c r="L874" s="308"/>
      <c r="M874" s="308"/>
      <c r="N874" s="308"/>
    </row>
    <row r="875">
      <c r="A875" s="333"/>
      <c r="B875" s="242"/>
      <c r="D875" s="308"/>
      <c r="E875" s="308"/>
      <c r="F875" s="308"/>
      <c r="G875" s="308"/>
      <c r="L875" s="308"/>
      <c r="M875" s="308"/>
      <c r="N875" s="308"/>
    </row>
    <row r="876">
      <c r="A876" s="333"/>
      <c r="B876" s="242"/>
      <c r="D876" s="308"/>
      <c r="E876" s="308"/>
      <c r="F876" s="308"/>
      <c r="G876" s="308"/>
      <c r="L876" s="308"/>
      <c r="M876" s="308"/>
      <c r="N876" s="308"/>
    </row>
    <row r="877">
      <c r="A877" s="333"/>
      <c r="B877" s="242"/>
      <c r="D877" s="308"/>
      <c r="E877" s="308"/>
      <c r="F877" s="308"/>
      <c r="G877" s="308"/>
      <c r="L877" s="308"/>
      <c r="M877" s="308"/>
      <c r="N877" s="308"/>
    </row>
    <row r="878">
      <c r="A878" s="333"/>
      <c r="B878" s="242"/>
      <c r="D878" s="308"/>
      <c r="E878" s="308"/>
      <c r="F878" s="308"/>
      <c r="G878" s="308"/>
      <c r="L878" s="308"/>
      <c r="M878" s="308"/>
      <c r="N878" s="308"/>
    </row>
    <row r="879">
      <c r="A879" s="333"/>
      <c r="B879" s="242"/>
      <c r="D879" s="308"/>
      <c r="E879" s="308"/>
      <c r="F879" s="308"/>
      <c r="G879" s="308"/>
      <c r="L879" s="308"/>
      <c r="M879" s="308"/>
      <c r="N879" s="308"/>
    </row>
    <row r="880">
      <c r="A880" s="333"/>
      <c r="B880" s="242"/>
      <c r="D880" s="308"/>
      <c r="E880" s="308"/>
      <c r="F880" s="308"/>
      <c r="G880" s="308"/>
      <c r="L880" s="308"/>
      <c r="M880" s="308"/>
      <c r="N880" s="308"/>
    </row>
    <row r="881">
      <c r="A881" s="333"/>
      <c r="B881" s="242"/>
      <c r="D881" s="308"/>
      <c r="E881" s="308"/>
      <c r="F881" s="308"/>
      <c r="G881" s="308"/>
      <c r="L881" s="308"/>
      <c r="M881" s="308"/>
      <c r="N881" s="308"/>
    </row>
    <row r="882">
      <c r="A882" s="333"/>
      <c r="B882" s="242"/>
      <c r="D882" s="308"/>
      <c r="E882" s="308"/>
      <c r="F882" s="308"/>
      <c r="G882" s="308"/>
      <c r="L882" s="308"/>
      <c r="M882" s="308"/>
      <c r="N882" s="308"/>
    </row>
    <row r="883">
      <c r="A883" s="333"/>
      <c r="B883" s="242"/>
      <c r="D883" s="308"/>
      <c r="E883" s="308"/>
      <c r="F883" s="308"/>
      <c r="G883" s="308"/>
      <c r="L883" s="308"/>
      <c r="M883" s="308"/>
      <c r="N883" s="308"/>
    </row>
    <row r="884">
      <c r="A884" s="333"/>
      <c r="B884" s="242"/>
      <c r="D884" s="308"/>
      <c r="E884" s="308"/>
      <c r="F884" s="308"/>
      <c r="G884" s="308"/>
      <c r="L884" s="308"/>
      <c r="M884" s="308"/>
      <c r="N884" s="308"/>
    </row>
    <row r="885">
      <c r="A885" s="333"/>
      <c r="B885" s="242"/>
      <c r="D885" s="308"/>
      <c r="E885" s="308"/>
      <c r="F885" s="308"/>
      <c r="G885" s="308"/>
      <c r="L885" s="308"/>
      <c r="M885" s="308"/>
      <c r="N885" s="308"/>
    </row>
    <row r="886">
      <c r="A886" s="333"/>
      <c r="B886" s="242"/>
      <c r="D886" s="308"/>
      <c r="E886" s="308"/>
      <c r="F886" s="308"/>
      <c r="G886" s="308"/>
      <c r="L886" s="308"/>
      <c r="M886" s="308"/>
      <c r="N886" s="308"/>
    </row>
    <row r="887">
      <c r="A887" s="333"/>
      <c r="B887" s="242"/>
      <c r="D887" s="308"/>
      <c r="E887" s="308"/>
      <c r="F887" s="308"/>
      <c r="G887" s="308"/>
      <c r="L887" s="308"/>
      <c r="M887" s="308"/>
      <c r="N887" s="308"/>
    </row>
    <row r="888">
      <c r="A888" s="333"/>
      <c r="B888" s="242"/>
      <c r="D888" s="308"/>
      <c r="E888" s="308"/>
      <c r="F888" s="308"/>
      <c r="G888" s="308"/>
      <c r="L888" s="308"/>
      <c r="M888" s="308"/>
      <c r="N888" s="308"/>
    </row>
    <row r="889">
      <c r="A889" s="333"/>
      <c r="B889" s="242"/>
      <c r="D889" s="308"/>
      <c r="E889" s="308"/>
      <c r="F889" s="308"/>
      <c r="G889" s="308"/>
      <c r="L889" s="308"/>
      <c r="M889" s="308"/>
      <c r="N889" s="308"/>
    </row>
    <row r="890">
      <c r="A890" s="333"/>
      <c r="B890" s="242"/>
      <c r="D890" s="308"/>
      <c r="E890" s="308"/>
      <c r="F890" s="308"/>
      <c r="G890" s="308"/>
      <c r="L890" s="308"/>
      <c r="M890" s="308"/>
      <c r="N890" s="308"/>
    </row>
    <row r="891">
      <c r="A891" s="333"/>
      <c r="B891" s="242"/>
      <c r="D891" s="308"/>
      <c r="E891" s="308"/>
      <c r="F891" s="308"/>
      <c r="G891" s="308"/>
      <c r="L891" s="308"/>
      <c r="M891" s="308"/>
      <c r="N891" s="308"/>
    </row>
    <row r="892">
      <c r="A892" s="333"/>
      <c r="B892" s="242"/>
      <c r="D892" s="308"/>
      <c r="E892" s="308"/>
      <c r="F892" s="308"/>
      <c r="G892" s="308"/>
      <c r="L892" s="308"/>
      <c r="M892" s="308"/>
      <c r="N892" s="308"/>
    </row>
    <row r="893">
      <c r="A893" s="333"/>
      <c r="B893" s="242"/>
      <c r="D893" s="308"/>
      <c r="E893" s="308"/>
      <c r="F893" s="308"/>
      <c r="G893" s="308"/>
      <c r="L893" s="308"/>
      <c r="M893" s="308"/>
      <c r="N893" s="308"/>
    </row>
    <row r="894">
      <c r="A894" s="333"/>
      <c r="B894" s="242"/>
      <c r="D894" s="308"/>
      <c r="E894" s="308"/>
      <c r="F894" s="308"/>
      <c r="G894" s="308"/>
      <c r="L894" s="308"/>
      <c r="M894" s="308"/>
      <c r="N894" s="308"/>
    </row>
    <row r="895">
      <c r="A895" s="333"/>
      <c r="B895" s="242"/>
      <c r="D895" s="308"/>
      <c r="E895" s="308"/>
      <c r="F895" s="308"/>
      <c r="G895" s="308"/>
      <c r="L895" s="308"/>
      <c r="M895" s="308"/>
      <c r="N895" s="308"/>
    </row>
    <row r="896">
      <c r="A896" s="333"/>
      <c r="B896" s="242"/>
      <c r="D896" s="308"/>
      <c r="E896" s="308"/>
      <c r="F896" s="308"/>
      <c r="G896" s="308"/>
      <c r="L896" s="308"/>
      <c r="M896" s="308"/>
      <c r="N896" s="308"/>
    </row>
    <row r="897">
      <c r="A897" s="333"/>
      <c r="B897" s="242"/>
      <c r="D897" s="308"/>
      <c r="E897" s="308"/>
      <c r="F897" s="308"/>
      <c r="G897" s="308"/>
      <c r="L897" s="308"/>
      <c r="M897" s="308"/>
      <c r="N897" s="308"/>
    </row>
    <row r="898">
      <c r="A898" s="333"/>
      <c r="B898" s="242"/>
      <c r="D898" s="308"/>
      <c r="E898" s="308"/>
      <c r="F898" s="308"/>
      <c r="G898" s="308"/>
      <c r="L898" s="308"/>
      <c r="M898" s="308"/>
      <c r="N898" s="308"/>
    </row>
    <row r="899">
      <c r="A899" s="333"/>
      <c r="B899" s="242"/>
      <c r="D899" s="308"/>
      <c r="E899" s="308"/>
      <c r="F899" s="308"/>
      <c r="G899" s="308"/>
      <c r="L899" s="308"/>
      <c r="M899" s="308"/>
      <c r="N899" s="308"/>
    </row>
    <row r="900">
      <c r="A900" s="333"/>
      <c r="B900" s="242"/>
      <c r="D900" s="308"/>
      <c r="E900" s="308"/>
      <c r="F900" s="308"/>
      <c r="G900" s="308"/>
      <c r="L900" s="308"/>
      <c r="M900" s="308"/>
      <c r="N900" s="308"/>
    </row>
    <row r="901">
      <c r="A901" s="333"/>
      <c r="B901" s="242"/>
      <c r="D901" s="308"/>
      <c r="E901" s="308"/>
      <c r="F901" s="308"/>
      <c r="G901" s="308"/>
      <c r="L901" s="308"/>
      <c r="M901" s="308"/>
      <c r="N901" s="308"/>
    </row>
    <row r="902">
      <c r="A902" s="333"/>
      <c r="B902" s="242"/>
      <c r="D902" s="308"/>
      <c r="E902" s="308"/>
      <c r="F902" s="308"/>
      <c r="G902" s="308"/>
      <c r="L902" s="308"/>
      <c r="M902" s="308"/>
      <c r="N902" s="308"/>
    </row>
    <row r="903">
      <c r="A903" s="333"/>
      <c r="B903" s="242"/>
      <c r="D903" s="308"/>
      <c r="E903" s="308"/>
      <c r="F903" s="308"/>
      <c r="G903" s="308"/>
      <c r="L903" s="308"/>
      <c r="M903" s="308"/>
      <c r="N903" s="308"/>
    </row>
    <row r="904">
      <c r="A904" s="333"/>
      <c r="B904" s="242"/>
      <c r="D904" s="308"/>
      <c r="E904" s="308"/>
      <c r="F904" s="308"/>
      <c r="G904" s="308"/>
      <c r="L904" s="308"/>
      <c r="M904" s="308"/>
      <c r="N904" s="308"/>
    </row>
    <row r="905">
      <c r="A905" s="333"/>
      <c r="B905" s="242"/>
      <c r="D905" s="308"/>
      <c r="E905" s="308"/>
      <c r="F905" s="308"/>
      <c r="G905" s="308"/>
      <c r="L905" s="308"/>
      <c r="M905" s="308"/>
      <c r="N905" s="308"/>
    </row>
    <row r="906">
      <c r="A906" s="333"/>
      <c r="B906" s="242"/>
      <c r="D906" s="308"/>
      <c r="E906" s="308"/>
      <c r="F906" s="308"/>
      <c r="G906" s="308"/>
      <c r="L906" s="308"/>
      <c r="M906" s="308"/>
      <c r="N906" s="308"/>
    </row>
    <row r="907">
      <c r="A907" s="333"/>
      <c r="B907" s="242"/>
      <c r="D907" s="308"/>
      <c r="E907" s="308"/>
      <c r="F907" s="308"/>
      <c r="G907" s="308"/>
      <c r="L907" s="308"/>
      <c r="M907" s="308"/>
      <c r="N907" s="308"/>
    </row>
    <row r="908">
      <c r="A908" s="333"/>
      <c r="B908" s="242"/>
      <c r="D908" s="308"/>
      <c r="E908" s="308"/>
      <c r="F908" s="308"/>
      <c r="G908" s="308"/>
      <c r="L908" s="308"/>
      <c r="M908" s="308"/>
      <c r="N908" s="308"/>
    </row>
    <row r="909">
      <c r="A909" s="333"/>
      <c r="B909" s="242"/>
      <c r="D909" s="308"/>
      <c r="E909" s="308"/>
      <c r="F909" s="308"/>
      <c r="G909" s="308"/>
      <c r="L909" s="308"/>
      <c r="M909" s="308"/>
      <c r="N909" s="308"/>
    </row>
    <row r="910">
      <c r="A910" s="333"/>
      <c r="B910" s="242"/>
      <c r="D910" s="308"/>
      <c r="E910" s="308"/>
      <c r="F910" s="308"/>
      <c r="G910" s="308"/>
      <c r="L910" s="308"/>
      <c r="M910" s="308"/>
      <c r="N910" s="308"/>
    </row>
    <row r="911">
      <c r="A911" s="333"/>
      <c r="B911" s="242"/>
      <c r="D911" s="308"/>
      <c r="E911" s="308"/>
      <c r="F911" s="308"/>
      <c r="G911" s="308"/>
      <c r="L911" s="308"/>
      <c r="M911" s="308"/>
      <c r="N911" s="308"/>
    </row>
    <row r="912">
      <c r="A912" s="333"/>
      <c r="B912" s="242"/>
      <c r="D912" s="308"/>
      <c r="E912" s="308"/>
      <c r="F912" s="308"/>
      <c r="G912" s="308"/>
      <c r="L912" s="308"/>
      <c r="M912" s="308"/>
      <c r="N912" s="308"/>
    </row>
    <row r="913">
      <c r="A913" s="333"/>
      <c r="B913" s="242"/>
      <c r="D913" s="308"/>
      <c r="E913" s="308"/>
      <c r="F913" s="308"/>
      <c r="G913" s="308"/>
      <c r="L913" s="308"/>
      <c r="M913" s="308"/>
      <c r="N913" s="308"/>
    </row>
    <row r="914">
      <c r="A914" s="333"/>
      <c r="B914" s="242"/>
      <c r="D914" s="308"/>
      <c r="E914" s="308"/>
      <c r="F914" s="308"/>
      <c r="G914" s="308"/>
      <c r="L914" s="308"/>
      <c r="M914" s="308"/>
      <c r="N914" s="308"/>
    </row>
    <row r="915">
      <c r="A915" s="333"/>
      <c r="B915" s="242"/>
      <c r="D915" s="308"/>
      <c r="E915" s="308"/>
      <c r="F915" s="308"/>
      <c r="G915" s="308"/>
      <c r="L915" s="308"/>
      <c r="M915" s="308"/>
      <c r="N915" s="308"/>
    </row>
    <row r="916">
      <c r="A916" s="333"/>
      <c r="B916" s="242"/>
      <c r="D916" s="308"/>
      <c r="E916" s="308"/>
      <c r="F916" s="308"/>
      <c r="G916" s="308"/>
      <c r="L916" s="308"/>
      <c r="M916" s="308"/>
      <c r="N916" s="308"/>
    </row>
    <row r="917">
      <c r="A917" s="333"/>
      <c r="B917" s="242"/>
      <c r="D917" s="308"/>
      <c r="E917" s="308"/>
      <c r="F917" s="308"/>
      <c r="G917" s="308"/>
      <c r="L917" s="308"/>
      <c r="M917" s="308"/>
      <c r="N917" s="308"/>
    </row>
    <row r="918">
      <c r="A918" s="333"/>
      <c r="B918" s="242"/>
      <c r="D918" s="308"/>
      <c r="E918" s="308"/>
      <c r="F918" s="308"/>
      <c r="G918" s="308"/>
      <c r="L918" s="308"/>
      <c r="M918" s="308"/>
      <c r="N918" s="308"/>
    </row>
    <row r="919">
      <c r="A919" s="333"/>
      <c r="B919" s="242"/>
      <c r="D919" s="308"/>
      <c r="E919" s="308"/>
      <c r="F919" s="308"/>
      <c r="G919" s="308"/>
      <c r="L919" s="308"/>
      <c r="M919" s="308"/>
      <c r="N919" s="308"/>
    </row>
    <row r="920">
      <c r="A920" s="333"/>
      <c r="B920" s="242"/>
      <c r="D920" s="308"/>
      <c r="E920" s="308"/>
      <c r="F920" s="308"/>
      <c r="G920" s="308"/>
      <c r="L920" s="308"/>
      <c r="M920" s="308"/>
      <c r="N920" s="308"/>
    </row>
    <row r="921">
      <c r="A921" s="333"/>
      <c r="B921" s="242"/>
      <c r="D921" s="308"/>
      <c r="E921" s="308"/>
      <c r="F921" s="308"/>
      <c r="G921" s="308"/>
      <c r="L921" s="308"/>
      <c r="M921" s="308"/>
      <c r="N921" s="308"/>
    </row>
    <row r="922">
      <c r="A922" s="333"/>
      <c r="B922" s="242"/>
      <c r="D922" s="308"/>
      <c r="E922" s="308"/>
      <c r="F922" s="308"/>
      <c r="G922" s="308"/>
      <c r="L922" s="308"/>
      <c r="M922" s="308"/>
      <c r="N922" s="308"/>
    </row>
    <row r="923">
      <c r="A923" s="333"/>
      <c r="B923" s="242"/>
      <c r="D923" s="308"/>
      <c r="E923" s="308"/>
      <c r="F923" s="308"/>
      <c r="G923" s="308"/>
      <c r="L923" s="308"/>
      <c r="M923" s="308"/>
      <c r="N923" s="308"/>
    </row>
    <row r="924">
      <c r="A924" s="333"/>
      <c r="B924" s="242"/>
      <c r="D924" s="308"/>
      <c r="E924" s="308"/>
      <c r="F924" s="308"/>
      <c r="G924" s="308"/>
      <c r="L924" s="308"/>
      <c r="M924" s="308"/>
      <c r="N924" s="308"/>
    </row>
    <row r="925">
      <c r="A925" s="333"/>
      <c r="B925" s="242"/>
      <c r="D925" s="308"/>
      <c r="E925" s="308"/>
      <c r="F925" s="308"/>
      <c r="G925" s="308"/>
      <c r="L925" s="308"/>
      <c r="M925" s="308"/>
      <c r="N925" s="308"/>
    </row>
    <row r="926">
      <c r="A926" s="333"/>
      <c r="B926" s="242"/>
      <c r="D926" s="308"/>
      <c r="E926" s="308"/>
      <c r="F926" s="308"/>
      <c r="G926" s="308"/>
      <c r="L926" s="308"/>
      <c r="M926" s="308"/>
      <c r="N926" s="308"/>
    </row>
    <row r="927">
      <c r="A927" s="333"/>
      <c r="B927" s="242"/>
      <c r="D927" s="308"/>
      <c r="E927" s="308"/>
      <c r="F927" s="308"/>
      <c r="G927" s="308"/>
      <c r="L927" s="308"/>
      <c r="M927" s="308"/>
      <c r="N927" s="308"/>
    </row>
    <row r="928">
      <c r="A928" s="333"/>
      <c r="B928" s="242"/>
      <c r="D928" s="308"/>
      <c r="E928" s="308"/>
      <c r="F928" s="308"/>
      <c r="G928" s="308"/>
      <c r="L928" s="308"/>
      <c r="M928" s="308"/>
      <c r="N928" s="308"/>
    </row>
    <row r="929">
      <c r="A929" s="333"/>
      <c r="B929" s="242"/>
      <c r="D929" s="308"/>
      <c r="E929" s="308"/>
      <c r="F929" s="308"/>
      <c r="G929" s="308"/>
      <c r="L929" s="308"/>
      <c r="M929" s="308"/>
      <c r="N929" s="308"/>
    </row>
    <row r="930">
      <c r="A930" s="333"/>
      <c r="B930" s="242"/>
      <c r="D930" s="308"/>
      <c r="E930" s="308"/>
      <c r="F930" s="308"/>
      <c r="G930" s="308"/>
      <c r="L930" s="308"/>
      <c r="M930" s="308"/>
      <c r="N930" s="308"/>
    </row>
    <row r="931">
      <c r="A931" s="333"/>
      <c r="B931" s="242"/>
      <c r="D931" s="308"/>
      <c r="E931" s="308"/>
      <c r="F931" s="308"/>
      <c r="G931" s="308"/>
      <c r="L931" s="308"/>
      <c r="M931" s="308"/>
      <c r="N931" s="308"/>
    </row>
    <row r="932">
      <c r="A932" s="333"/>
      <c r="B932" s="242"/>
      <c r="D932" s="308"/>
      <c r="E932" s="308"/>
      <c r="F932" s="308"/>
      <c r="G932" s="308"/>
      <c r="L932" s="308"/>
      <c r="M932" s="308"/>
      <c r="N932" s="308"/>
    </row>
    <row r="933">
      <c r="A933" s="333"/>
      <c r="B933" s="242"/>
      <c r="D933" s="308"/>
      <c r="E933" s="308"/>
      <c r="F933" s="308"/>
      <c r="G933" s="308"/>
      <c r="L933" s="308"/>
      <c r="M933" s="308"/>
      <c r="N933" s="308"/>
    </row>
    <row r="934">
      <c r="A934" s="333"/>
      <c r="B934" s="242"/>
      <c r="D934" s="308"/>
      <c r="E934" s="308"/>
      <c r="F934" s="308"/>
      <c r="G934" s="308"/>
      <c r="L934" s="308"/>
      <c r="M934" s="308"/>
      <c r="N934" s="308"/>
    </row>
    <row r="935">
      <c r="A935" s="333"/>
      <c r="B935" s="242"/>
      <c r="D935" s="308"/>
      <c r="E935" s="308"/>
      <c r="F935" s="308"/>
      <c r="G935" s="308"/>
      <c r="L935" s="308"/>
      <c r="M935" s="308"/>
      <c r="N935" s="308"/>
    </row>
    <row r="936">
      <c r="A936" s="333"/>
      <c r="B936" s="242"/>
      <c r="D936" s="308"/>
      <c r="E936" s="308"/>
      <c r="F936" s="308"/>
      <c r="G936" s="308"/>
      <c r="L936" s="308"/>
      <c r="M936" s="308"/>
      <c r="N936" s="308"/>
    </row>
    <row r="937">
      <c r="A937" s="333"/>
      <c r="B937" s="242"/>
      <c r="D937" s="308"/>
      <c r="E937" s="308"/>
      <c r="F937" s="308"/>
      <c r="G937" s="308"/>
      <c r="L937" s="308"/>
      <c r="M937" s="308"/>
      <c r="N937" s="308"/>
    </row>
    <row r="938">
      <c r="A938" s="333"/>
      <c r="B938" s="242"/>
      <c r="D938" s="308"/>
      <c r="E938" s="308"/>
      <c r="F938" s="308"/>
      <c r="G938" s="308"/>
      <c r="L938" s="308"/>
      <c r="M938" s="308"/>
      <c r="N938" s="308"/>
    </row>
    <row r="939">
      <c r="A939" s="333"/>
      <c r="B939" s="242"/>
      <c r="D939" s="308"/>
      <c r="E939" s="308"/>
      <c r="F939" s="308"/>
      <c r="G939" s="308"/>
      <c r="L939" s="308"/>
      <c r="M939" s="308"/>
      <c r="N939" s="308"/>
    </row>
    <row r="940">
      <c r="A940" s="333"/>
      <c r="B940" s="242"/>
      <c r="D940" s="308"/>
      <c r="E940" s="308"/>
      <c r="F940" s="308"/>
      <c r="G940" s="308"/>
      <c r="L940" s="308"/>
      <c r="M940" s="308"/>
      <c r="N940" s="308"/>
    </row>
    <row r="941">
      <c r="A941" s="333"/>
      <c r="B941" s="242"/>
      <c r="D941" s="308"/>
      <c r="E941" s="308"/>
      <c r="F941" s="308"/>
      <c r="G941" s="308"/>
      <c r="L941" s="308"/>
      <c r="M941" s="308"/>
      <c r="N941" s="308"/>
    </row>
    <row r="942">
      <c r="A942" s="333"/>
      <c r="B942" s="242"/>
      <c r="D942" s="308"/>
      <c r="E942" s="308"/>
      <c r="F942" s="308"/>
      <c r="G942" s="308"/>
      <c r="L942" s="308"/>
      <c r="M942" s="308"/>
      <c r="N942" s="308"/>
    </row>
    <row r="943">
      <c r="A943" s="333"/>
      <c r="B943" s="242"/>
      <c r="D943" s="308"/>
      <c r="E943" s="308"/>
      <c r="F943" s="308"/>
      <c r="G943" s="308"/>
      <c r="L943" s="308"/>
      <c r="M943" s="308"/>
      <c r="N943" s="308"/>
    </row>
    <row r="944">
      <c r="A944" s="333"/>
      <c r="B944" s="242"/>
      <c r="D944" s="308"/>
      <c r="E944" s="308"/>
      <c r="F944" s="308"/>
      <c r="G944" s="308"/>
      <c r="L944" s="308"/>
      <c r="M944" s="308"/>
      <c r="N944" s="308"/>
    </row>
    <row r="945">
      <c r="A945" s="333"/>
      <c r="B945" s="242"/>
      <c r="D945" s="308"/>
      <c r="E945" s="308"/>
      <c r="F945" s="308"/>
      <c r="G945" s="308"/>
      <c r="L945" s="308"/>
      <c r="M945" s="308"/>
      <c r="N945" s="308"/>
    </row>
    <row r="946">
      <c r="A946" s="333"/>
      <c r="B946" s="242"/>
      <c r="D946" s="308"/>
      <c r="E946" s="308"/>
      <c r="F946" s="308"/>
      <c r="G946" s="308"/>
      <c r="L946" s="308"/>
      <c r="M946" s="308"/>
      <c r="N946" s="308"/>
    </row>
    <row r="947">
      <c r="A947" s="333"/>
      <c r="B947" s="242"/>
      <c r="D947" s="308"/>
      <c r="E947" s="308"/>
      <c r="F947" s="308"/>
      <c r="G947" s="308"/>
      <c r="L947" s="308"/>
      <c r="M947" s="308"/>
      <c r="N947" s="308"/>
    </row>
    <row r="948">
      <c r="A948" s="333"/>
      <c r="B948" s="242"/>
      <c r="D948" s="308"/>
      <c r="E948" s="308"/>
      <c r="F948" s="308"/>
      <c r="G948" s="308"/>
      <c r="L948" s="308"/>
      <c r="M948" s="308"/>
      <c r="N948" s="308"/>
    </row>
    <row r="949">
      <c r="A949" s="333"/>
      <c r="B949" s="242"/>
      <c r="D949" s="308"/>
      <c r="E949" s="308"/>
      <c r="F949" s="308"/>
      <c r="G949" s="308"/>
      <c r="L949" s="308"/>
      <c r="M949" s="308"/>
      <c r="N949" s="308"/>
    </row>
    <row r="950">
      <c r="A950" s="333"/>
      <c r="B950" s="242"/>
      <c r="D950" s="308"/>
      <c r="E950" s="308"/>
      <c r="F950" s="308"/>
      <c r="G950" s="308"/>
      <c r="L950" s="308"/>
      <c r="M950" s="308"/>
      <c r="N950" s="308"/>
    </row>
    <row r="951">
      <c r="A951" s="333"/>
      <c r="B951" s="242"/>
      <c r="D951" s="308"/>
      <c r="E951" s="308"/>
      <c r="F951" s="308"/>
      <c r="G951" s="308"/>
      <c r="L951" s="308"/>
      <c r="M951" s="308"/>
      <c r="N951" s="308"/>
    </row>
    <row r="952">
      <c r="A952" s="333"/>
      <c r="B952" s="242"/>
      <c r="D952" s="308"/>
      <c r="E952" s="308"/>
      <c r="F952" s="308"/>
      <c r="G952" s="308"/>
      <c r="L952" s="308"/>
      <c r="M952" s="308"/>
      <c r="N952" s="308"/>
    </row>
    <row r="953">
      <c r="A953" s="333"/>
      <c r="B953" s="242"/>
      <c r="D953" s="308"/>
      <c r="E953" s="308"/>
      <c r="F953" s="308"/>
      <c r="G953" s="308"/>
      <c r="L953" s="308"/>
      <c r="M953" s="308"/>
      <c r="N953" s="308"/>
    </row>
    <row r="954">
      <c r="A954" s="333"/>
      <c r="B954" s="242"/>
      <c r="D954" s="308"/>
      <c r="E954" s="308"/>
      <c r="F954" s="308"/>
      <c r="G954" s="308"/>
      <c r="L954" s="308"/>
      <c r="M954" s="308"/>
      <c r="N954" s="308"/>
    </row>
    <row r="955">
      <c r="A955" s="333"/>
      <c r="B955" s="242"/>
      <c r="D955" s="308"/>
      <c r="E955" s="308"/>
      <c r="F955" s="308"/>
      <c r="G955" s="308"/>
      <c r="L955" s="308"/>
      <c r="M955" s="308"/>
      <c r="N955" s="308"/>
    </row>
    <row r="956">
      <c r="A956" s="333"/>
      <c r="B956" s="242"/>
      <c r="D956" s="308"/>
      <c r="E956" s="308"/>
      <c r="F956" s="308"/>
      <c r="G956" s="308"/>
      <c r="L956" s="308"/>
      <c r="M956" s="308"/>
      <c r="N956" s="308"/>
    </row>
    <row r="957">
      <c r="A957" s="333"/>
      <c r="B957" s="242"/>
      <c r="D957" s="308"/>
      <c r="E957" s="308"/>
      <c r="F957" s="308"/>
      <c r="G957" s="308"/>
      <c r="L957" s="308"/>
      <c r="M957" s="308"/>
      <c r="N957" s="308"/>
    </row>
    <row r="958">
      <c r="A958" s="333"/>
      <c r="B958" s="242"/>
      <c r="D958" s="308"/>
      <c r="E958" s="308"/>
      <c r="F958" s="308"/>
      <c r="G958" s="308"/>
      <c r="L958" s="308"/>
      <c r="M958" s="308"/>
      <c r="N958" s="308"/>
    </row>
    <row r="959">
      <c r="A959" s="333"/>
      <c r="B959" s="242"/>
      <c r="D959" s="308"/>
      <c r="E959" s="308"/>
      <c r="F959" s="308"/>
      <c r="G959" s="308"/>
      <c r="L959" s="308"/>
      <c r="M959" s="308"/>
      <c r="N959" s="308"/>
    </row>
    <row r="960">
      <c r="A960" s="333"/>
      <c r="B960" s="242"/>
      <c r="D960" s="308"/>
      <c r="E960" s="308"/>
      <c r="F960" s="308"/>
      <c r="G960" s="308"/>
      <c r="L960" s="308"/>
      <c r="M960" s="308"/>
      <c r="N960" s="308"/>
    </row>
    <row r="961">
      <c r="A961" s="333"/>
      <c r="B961" s="242"/>
      <c r="D961" s="308"/>
      <c r="E961" s="308"/>
      <c r="F961" s="308"/>
      <c r="G961" s="308"/>
      <c r="L961" s="308"/>
      <c r="M961" s="308"/>
      <c r="N961" s="308"/>
    </row>
    <row r="962">
      <c r="A962" s="333"/>
      <c r="B962" s="242"/>
      <c r="D962" s="308"/>
      <c r="E962" s="308"/>
      <c r="F962" s="308"/>
      <c r="G962" s="308"/>
      <c r="L962" s="308"/>
      <c r="M962" s="308"/>
      <c r="N962" s="308"/>
    </row>
    <row r="963">
      <c r="A963" s="333"/>
      <c r="B963" s="242"/>
      <c r="D963" s="308"/>
      <c r="E963" s="308"/>
      <c r="F963" s="308"/>
      <c r="G963" s="308"/>
      <c r="L963" s="308"/>
      <c r="M963" s="308"/>
      <c r="N963" s="308"/>
    </row>
    <row r="964">
      <c r="A964" s="333"/>
      <c r="B964" s="242"/>
      <c r="D964" s="308"/>
      <c r="E964" s="308"/>
      <c r="F964" s="308"/>
      <c r="G964" s="308"/>
      <c r="L964" s="308"/>
      <c r="M964" s="308"/>
      <c r="N964" s="308"/>
    </row>
    <row r="965">
      <c r="A965" s="333"/>
      <c r="B965" s="242"/>
      <c r="D965" s="308"/>
      <c r="E965" s="308"/>
      <c r="F965" s="308"/>
      <c r="G965" s="308"/>
      <c r="L965" s="308"/>
      <c r="M965" s="308"/>
      <c r="N965" s="308"/>
    </row>
    <row r="966">
      <c r="A966" s="333"/>
      <c r="B966" s="242"/>
      <c r="D966" s="308"/>
      <c r="E966" s="308"/>
      <c r="F966" s="308"/>
      <c r="G966" s="308"/>
      <c r="L966" s="308"/>
      <c r="M966" s="308"/>
      <c r="N966" s="308"/>
    </row>
    <row r="967">
      <c r="A967" s="333"/>
      <c r="B967" s="242"/>
      <c r="D967" s="308"/>
      <c r="E967" s="308"/>
      <c r="F967" s="308"/>
      <c r="G967" s="308"/>
      <c r="L967" s="308"/>
      <c r="M967" s="308"/>
      <c r="N967" s="308"/>
    </row>
    <row r="968">
      <c r="A968" s="333"/>
      <c r="B968" s="242"/>
      <c r="D968" s="308"/>
      <c r="E968" s="308"/>
      <c r="F968" s="308"/>
      <c r="G968" s="308"/>
      <c r="L968" s="308"/>
      <c r="M968" s="308"/>
      <c r="N968" s="308"/>
    </row>
    <row r="969">
      <c r="A969" s="333"/>
      <c r="B969" s="242"/>
      <c r="D969" s="308"/>
      <c r="E969" s="308"/>
      <c r="F969" s="308"/>
      <c r="G969" s="308"/>
      <c r="L969" s="308"/>
      <c r="M969" s="308"/>
      <c r="N969" s="308"/>
    </row>
    <row r="970">
      <c r="A970" s="333"/>
      <c r="B970" s="242"/>
      <c r="D970" s="308"/>
      <c r="E970" s="308"/>
      <c r="F970" s="308"/>
      <c r="G970" s="308"/>
      <c r="L970" s="308"/>
      <c r="M970" s="308"/>
      <c r="N970" s="308"/>
    </row>
    <row r="971">
      <c r="A971" s="333"/>
      <c r="B971" s="242"/>
      <c r="D971" s="308"/>
      <c r="E971" s="308"/>
      <c r="F971" s="308"/>
      <c r="G971" s="308"/>
      <c r="L971" s="308"/>
      <c r="M971" s="308"/>
      <c r="N971" s="308"/>
    </row>
    <row r="972">
      <c r="A972" s="333"/>
      <c r="B972" s="242"/>
      <c r="D972" s="308"/>
      <c r="E972" s="308"/>
      <c r="F972" s="308"/>
      <c r="G972" s="308"/>
      <c r="L972" s="308"/>
      <c r="M972" s="308"/>
      <c r="N972" s="308"/>
    </row>
    <row r="973">
      <c r="A973" s="333"/>
      <c r="B973" s="242"/>
      <c r="D973" s="308"/>
      <c r="E973" s="308"/>
      <c r="F973" s="308"/>
      <c r="G973" s="308"/>
      <c r="L973" s="308"/>
      <c r="M973" s="308"/>
      <c r="N973" s="308"/>
    </row>
    <row r="974">
      <c r="A974" s="333"/>
      <c r="B974" s="242"/>
      <c r="D974" s="308"/>
      <c r="E974" s="308"/>
      <c r="F974" s="308"/>
      <c r="G974" s="308"/>
      <c r="L974" s="308"/>
      <c r="M974" s="308"/>
      <c r="N974" s="308"/>
    </row>
    <row r="975">
      <c r="A975" s="333"/>
      <c r="B975" s="242"/>
      <c r="D975" s="308"/>
      <c r="E975" s="308"/>
      <c r="F975" s="308"/>
      <c r="G975" s="308"/>
      <c r="L975" s="308"/>
      <c r="M975" s="308"/>
      <c r="N975" s="308"/>
    </row>
    <row r="976">
      <c r="A976" s="333"/>
      <c r="B976" s="242"/>
      <c r="D976" s="308"/>
      <c r="E976" s="308"/>
      <c r="F976" s="308"/>
      <c r="G976" s="308"/>
      <c r="L976" s="308"/>
      <c r="M976" s="308"/>
      <c r="N976" s="308"/>
    </row>
    <row r="977">
      <c r="A977" s="333"/>
      <c r="B977" s="242"/>
      <c r="D977" s="308"/>
      <c r="E977" s="308"/>
      <c r="F977" s="308"/>
      <c r="G977" s="308"/>
      <c r="L977" s="308"/>
      <c r="M977" s="308"/>
      <c r="N977" s="308"/>
    </row>
    <row r="978">
      <c r="A978" s="333"/>
      <c r="B978" s="242"/>
      <c r="D978" s="308"/>
      <c r="E978" s="308"/>
      <c r="F978" s="308"/>
      <c r="G978" s="308"/>
      <c r="L978" s="308"/>
      <c r="M978" s="308"/>
      <c r="N978" s="308"/>
    </row>
    <row r="979">
      <c r="A979" s="333"/>
      <c r="B979" s="242"/>
      <c r="D979" s="308"/>
      <c r="E979" s="308"/>
      <c r="F979" s="308"/>
      <c r="G979" s="308"/>
      <c r="L979" s="308"/>
      <c r="M979" s="308"/>
      <c r="N979" s="308"/>
    </row>
    <row r="980">
      <c r="A980" s="333"/>
      <c r="B980" s="242"/>
      <c r="D980" s="308"/>
      <c r="E980" s="308"/>
      <c r="F980" s="308"/>
      <c r="G980" s="308"/>
      <c r="L980" s="308"/>
      <c r="M980" s="308"/>
      <c r="N980" s="308"/>
    </row>
    <row r="981">
      <c r="A981" s="333"/>
      <c r="B981" s="242"/>
      <c r="D981" s="308"/>
      <c r="E981" s="308"/>
      <c r="F981" s="308"/>
      <c r="G981" s="308"/>
      <c r="L981" s="308"/>
      <c r="M981" s="308"/>
      <c r="N981" s="308"/>
    </row>
    <row r="982">
      <c r="A982" s="333"/>
      <c r="B982" s="242"/>
      <c r="D982" s="308"/>
      <c r="E982" s="308"/>
      <c r="F982" s="308"/>
      <c r="G982" s="308"/>
      <c r="L982" s="308"/>
      <c r="M982" s="308"/>
      <c r="N982" s="308"/>
    </row>
    <row r="983">
      <c r="A983" s="333"/>
      <c r="B983" s="242"/>
      <c r="D983" s="308"/>
      <c r="E983" s="308"/>
      <c r="F983" s="308"/>
      <c r="G983" s="308"/>
      <c r="L983" s="308"/>
      <c r="M983" s="308"/>
      <c r="N983" s="308"/>
    </row>
    <row r="984">
      <c r="A984" s="333"/>
      <c r="B984" s="242"/>
      <c r="D984" s="308"/>
      <c r="E984" s="308"/>
      <c r="F984" s="308"/>
      <c r="G984" s="308"/>
      <c r="L984" s="308"/>
      <c r="M984" s="308"/>
      <c r="N984" s="308"/>
    </row>
    <row r="985">
      <c r="A985" s="333"/>
      <c r="B985" s="242"/>
      <c r="D985" s="308"/>
      <c r="E985" s="308"/>
      <c r="F985" s="308"/>
      <c r="G985" s="308"/>
      <c r="L985" s="308"/>
      <c r="M985" s="308"/>
      <c r="N985" s="308"/>
    </row>
    <row r="986">
      <c r="A986" s="333"/>
      <c r="B986" s="242"/>
      <c r="D986" s="308"/>
      <c r="E986" s="308"/>
      <c r="F986" s="308"/>
      <c r="G986" s="308"/>
      <c r="L986" s="308"/>
      <c r="M986" s="308"/>
      <c r="N986" s="308"/>
    </row>
    <row r="987">
      <c r="A987" s="333"/>
      <c r="B987" s="242"/>
      <c r="D987" s="308"/>
      <c r="E987" s="308"/>
      <c r="F987" s="308"/>
      <c r="G987" s="308"/>
      <c r="L987" s="308"/>
      <c r="M987" s="308"/>
      <c r="N987" s="308"/>
    </row>
    <row r="988">
      <c r="A988" s="333"/>
      <c r="B988" s="242"/>
      <c r="D988" s="308"/>
      <c r="E988" s="308"/>
      <c r="F988" s="308"/>
      <c r="G988" s="308"/>
      <c r="L988" s="308"/>
      <c r="M988" s="308"/>
      <c r="N988" s="308"/>
    </row>
    <row r="989">
      <c r="A989" s="333"/>
      <c r="B989" s="242"/>
      <c r="D989" s="308"/>
      <c r="E989" s="308"/>
      <c r="F989" s="308"/>
      <c r="G989" s="308"/>
      <c r="L989" s="308"/>
      <c r="M989" s="308"/>
      <c r="N989" s="308"/>
    </row>
    <row r="990">
      <c r="A990" s="333"/>
      <c r="B990" s="242"/>
      <c r="D990" s="308"/>
      <c r="E990" s="308"/>
      <c r="F990" s="308"/>
      <c r="G990" s="308"/>
      <c r="L990" s="308"/>
      <c r="M990" s="308"/>
      <c r="N990" s="308"/>
    </row>
    <row r="991">
      <c r="A991" s="333"/>
      <c r="B991" s="242"/>
      <c r="D991" s="308"/>
      <c r="E991" s="308"/>
      <c r="F991" s="308"/>
      <c r="G991" s="308"/>
      <c r="L991" s="308"/>
      <c r="M991" s="308"/>
      <c r="N991" s="308"/>
    </row>
    <row r="992">
      <c r="A992" s="333"/>
      <c r="B992" s="242"/>
      <c r="D992" s="308"/>
      <c r="E992" s="308"/>
      <c r="F992" s="308"/>
      <c r="G992" s="308"/>
      <c r="L992" s="308"/>
      <c r="M992" s="308"/>
      <c r="N992" s="308"/>
    </row>
    <row r="993">
      <c r="A993" s="333"/>
      <c r="B993" s="242"/>
      <c r="D993" s="308"/>
      <c r="E993" s="308"/>
      <c r="F993" s="308"/>
      <c r="G993" s="308"/>
      <c r="L993" s="308"/>
      <c r="M993" s="308"/>
      <c r="N993" s="308"/>
    </row>
    <row r="994">
      <c r="A994" s="333"/>
      <c r="B994" s="242"/>
      <c r="D994" s="308"/>
      <c r="E994" s="308"/>
      <c r="F994" s="308"/>
      <c r="G994" s="308"/>
      <c r="L994" s="308"/>
      <c r="M994" s="308"/>
      <c r="N994" s="308"/>
    </row>
    <row r="995">
      <c r="A995" s="333"/>
      <c r="B995" s="242"/>
      <c r="D995" s="308"/>
      <c r="E995" s="308"/>
      <c r="F995" s="308"/>
      <c r="G995" s="308"/>
      <c r="L995" s="308"/>
      <c r="M995" s="308"/>
      <c r="N995" s="308"/>
    </row>
    <row r="996">
      <c r="A996" s="333"/>
      <c r="B996" s="242"/>
      <c r="D996" s="308"/>
      <c r="E996" s="308"/>
      <c r="F996" s="308"/>
      <c r="G996" s="308"/>
      <c r="L996" s="308"/>
      <c r="M996" s="308"/>
      <c r="N996" s="308"/>
    </row>
    <row r="997">
      <c r="A997" s="333"/>
      <c r="B997" s="242"/>
      <c r="D997" s="308"/>
      <c r="E997" s="308"/>
      <c r="F997" s="308"/>
      <c r="G997" s="308"/>
      <c r="L997" s="308"/>
      <c r="M997" s="308"/>
      <c r="N997" s="308"/>
    </row>
    <row r="998">
      <c r="A998" s="333"/>
      <c r="B998" s="242"/>
      <c r="D998" s="308"/>
      <c r="E998" s="308"/>
      <c r="F998" s="308"/>
      <c r="G998" s="308"/>
      <c r="L998" s="308"/>
      <c r="M998" s="308"/>
      <c r="N998" s="308"/>
    </row>
    <row r="999">
      <c r="A999" s="333"/>
      <c r="B999" s="242"/>
      <c r="D999" s="308"/>
      <c r="E999" s="308"/>
      <c r="F999" s="308"/>
      <c r="G999" s="308"/>
      <c r="L999" s="308"/>
      <c r="M999" s="308"/>
      <c r="N999" s="308"/>
    </row>
    <row r="1000">
      <c r="A1000" s="333"/>
      <c r="B1000" s="242"/>
      <c r="D1000" s="308"/>
      <c r="E1000" s="308"/>
      <c r="F1000" s="308"/>
      <c r="G1000" s="308"/>
      <c r="L1000" s="308"/>
      <c r="M1000" s="308"/>
      <c r="N1000" s="308"/>
    </row>
  </sheetData>
  <autoFilter ref="$L$3:$L$35"/>
  <mergeCells count="2">
    <mergeCell ref="L1:M1"/>
    <mergeCell ref="A2:H2"/>
  </mergeCells>
  <printOptions/>
  <pageMargins bottom="0.75" footer="0.0" header="0.0" left="0.25" right="0.25" top="0.75"/>
  <pageSetup paperSize="9" orientation="landscape"/>
  <headerFooter>
    <oddFooter>&amp;CStran &amp;P od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8.78"/>
    <col customWidth="1" min="2" max="7" width="5.22"/>
    <col customWidth="1" min="8" max="8" width="6.89"/>
    <col customWidth="1" min="9" max="9" width="5.22"/>
    <col customWidth="1" min="10" max="10" width="4.44"/>
    <col customWidth="1" min="11" max="26" width="8.33"/>
  </cols>
  <sheetData>
    <row r="1" ht="22.5" customHeight="1">
      <c r="A1" s="243" t="s">
        <v>215</v>
      </c>
      <c r="B1" s="2"/>
      <c r="C1" s="2"/>
      <c r="D1" s="24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"/>
      <c r="T1" s="2"/>
      <c r="U1" s="2"/>
      <c r="V1" s="2"/>
      <c r="W1" s="2"/>
      <c r="X1" s="2"/>
      <c r="Y1" s="2"/>
      <c r="Z1" s="2"/>
    </row>
    <row r="2" ht="25.5" customHeight="1">
      <c r="A2" s="334" t="str">
        <f>'PACKING LIST GRP'!A2:L2</f>
        <v/>
      </c>
      <c r="B2" s="17"/>
      <c r="C2" s="17"/>
      <c r="D2" s="17"/>
      <c r="E2" s="17"/>
      <c r="H2" s="335" t="str">
        <f>'PACKING LIST GRP'!N2</f>
        <v/>
      </c>
      <c r="J2" s="336">
        <f>SUM(J4:J34)</f>
        <v>0</v>
      </c>
    </row>
    <row r="3" ht="25.5" customHeight="1">
      <c r="A3" s="317" t="s">
        <v>216</v>
      </c>
      <c r="B3" s="337" t="s">
        <v>25</v>
      </c>
      <c r="C3" s="318" t="s">
        <v>26</v>
      </c>
      <c r="D3" s="318" t="s">
        <v>27</v>
      </c>
      <c r="E3" s="318" t="s">
        <v>28</v>
      </c>
      <c r="F3" s="318" t="s">
        <v>29</v>
      </c>
      <c r="G3" s="318" t="s">
        <v>30</v>
      </c>
      <c r="H3" s="318" t="s">
        <v>33</v>
      </c>
      <c r="I3" s="338" t="s">
        <v>35</v>
      </c>
      <c r="J3" s="318" t="s">
        <v>117</v>
      </c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ht="22.5" customHeight="1">
      <c r="A4" s="339" t="str">
        <f>'VEZI PU'!D11</f>
        <v>V-L1-PU-DT</v>
      </c>
      <c r="B4" s="340">
        <f>IF('VEZI PU'!U11=0,0,'VEZI PU'!U11)+IF('VEZI PU'!U$42=0,0,'VEZI PU'!U$42)</f>
        <v>0</v>
      </c>
      <c r="C4" s="340">
        <f>IF('VEZI PU'!V11=0,0,'VEZI PU'!V11)+IF('VEZI PU'!V$42=0,0,'VEZI PU'!V$42)</f>
        <v>0</v>
      </c>
      <c r="D4" s="340">
        <f>IF('VEZI PU'!W11=0,0,'VEZI PU'!W11)+IF('VEZI PU'!W$42=0,0,'VEZI PU'!W$42)</f>
        <v>0</v>
      </c>
      <c r="E4" s="340">
        <f>IF('VEZI PU'!X11=0,0,'VEZI PU'!X11)+IF('VEZI PU'!X$42=0,0,'VEZI PU'!X$42)</f>
        <v>0</v>
      </c>
      <c r="F4" s="340">
        <f>IF('VEZI PU'!Y11=0,0,'VEZI PU'!Y11)+IF('VEZI PU'!Y$42=0,0,'VEZI PU'!Y$42)</f>
        <v>0</v>
      </c>
      <c r="G4" s="340">
        <f>IF('VEZI PU'!Z11=0,0,'VEZI PU'!Z11)+IF('VEZI PU'!Z$42=0,0,'VEZI PU'!Z$42)</f>
        <v>0</v>
      </c>
      <c r="H4" s="340">
        <f>IF('VEZI PU'!AA11=0,0,'VEZI PU'!AA11)+IF('VEZI PU'!AA$42=0,0,'VEZI PU'!AA$42)</f>
        <v>0</v>
      </c>
      <c r="I4" s="340">
        <f>IF('VEZI PU'!AB11=0,0,'VEZI PU'!AB11)+IF('VEZI PU'!AB$42=0,0,'VEZI PU'!AB$42)</f>
        <v>0</v>
      </c>
      <c r="J4" s="341">
        <f t="shared" ref="J4:J34" si="1">SUM(B4:I4)</f>
        <v>0</v>
      </c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ht="22.5" customHeight="1">
      <c r="A5" s="339" t="str">
        <f>'VEZI PU'!D12</f>
        <v>V-L2-PU-DT</v>
      </c>
      <c r="B5" s="340">
        <f>IF('VEZI PU'!U12=0,0,'VEZI PU'!U12)+IF('VEZI PU'!U$42=0,0,'VEZI PU'!U$42)</f>
        <v>0</v>
      </c>
      <c r="C5" s="340">
        <f>IF('VEZI PU'!V12=0,0,'VEZI PU'!V12)+IF('VEZI PU'!V$42=0,0,'VEZI PU'!V$42)</f>
        <v>0</v>
      </c>
      <c r="D5" s="340">
        <f>IF('VEZI PU'!W12=0,0,'VEZI PU'!W12)+IF('VEZI PU'!W$42=0,0,'VEZI PU'!W$42)</f>
        <v>0</v>
      </c>
      <c r="E5" s="340">
        <f>IF('VEZI PU'!X12=0,0,'VEZI PU'!X12)+IF('VEZI PU'!X$42=0,0,'VEZI PU'!X$42)</f>
        <v>0</v>
      </c>
      <c r="F5" s="340">
        <f>IF('VEZI PU'!Y12=0,0,'VEZI PU'!Y12)+IF('VEZI PU'!Y$42=0,0,'VEZI PU'!Y$42)</f>
        <v>0</v>
      </c>
      <c r="G5" s="340">
        <f>IF('VEZI PU'!Z12=0,0,'VEZI PU'!Z12)+IF('VEZI PU'!Z$42=0,0,'VEZI PU'!Z$42)</f>
        <v>0</v>
      </c>
      <c r="H5" s="340">
        <f>IF('VEZI PU'!AA12=0,0,'VEZI PU'!AA12)+IF('VEZI PU'!AA$42=0,0,'VEZI PU'!AA$42)</f>
        <v>0</v>
      </c>
      <c r="I5" s="340">
        <f>IF('VEZI PU'!AB12=0,0,'VEZI PU'!AB12)+IF('VEZI PU'!AB$42=0,0,'VEZI PU'!AB$42)</f>
        <v>0</v>
      </c>
      <c r="J5" s="341">
        <f t="shared" si="1"/>
        <v>0</v>
      </c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</row>
    <row r="6" ht="22.5" customHeight="1">
      <c r="A6" s="339" t="str">
        <f>'VEZI PU'!D13</f>
        <v>V-L6-PU-DT</v>
      </c>
      <c r="B6" s="340">
        <f>IF('VEZI PU'!U13=0,0,'VEZI PU'!U13)+IF('VEZI PU'!U$42=0,0,'VEZI PU'!U$42)</f>
        <v>0</v>
      </c>
      <c r="C6" s="340">
        <f>IF('VEZI PU'!V13=0,0,'VEZI PU'!V13)+IF('VEZI PU'!V$42=0,0,'VEZI PU'!V$42)</f>
        <v>0</v>
      </c>
      <c r="D6" s="340">
        <f>IF('VEZI PU'!W13=0,0,'VEZI PU'!W13)+IF('VEZI PU'!W$42=0,0,'VEZI PU'!W$42)</f>
        <v>0</v>
      </c>
      <c r="E6" s="340">
        <f>IF('VEZI PU'!X13=0,0,'VEZI PU'!X13)+IF('VEZI PU'!X$42=0,0,'VEZI PU'!X$42)</f>
        <v>0</v>
      </c>
      <c r="F6" s="340">
        <f>IF('VEZI PU'!Y13=0,0,'VEZI PU'!Y13)+IF('VEZI PU'!Y$42=0,0,'VEZI PU'!Y$42)</f>
        <v>0</v>
      </c>
      <c r="G6" s="340">
        <f>IF('VEZI PU'!Z13=0,0,'VEZI PU'!Z13)+IF('VEZI PU'!Z$42=0,0,'VEZI PU'!Z$42)</f>
        <v>0</v>
      </c>
      <c r="H6" s="340">
        <f>IF('VEZI PU'!AA13=0,0,'VEZI PU'!AA13)+IF('VEZI PU'!AA$42=0,0,'VEZI PU'!AA$42)</f>
        <v>0</v>
      </c>
      <c r="I6" s="340">
        <f>IF('VEZI PU'!AB13=0,0,'VEZI PU'!AB13)+IF('VEZI PU'!AB$42=0,0,'VEZI PU'!AB$42)</f>
        <v>0</v>
      </c>
      <c r="J6" s="341">
        <f t="shared" si="1"/>
        <v>0</v>
      </c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</row>
    <row r="7" ht="22.5" customHeight="1">
      <c r="A7" s="339" t="str">
        <f>'VEZI PU'!D14</f>
        <v>V-L9-PU-DT</v>
      </c>
      <c r="B7" s="340">
        <f>IF('VEZI PU'!U14=0,0,'VEZI PU'!U14)+IF('VEZI PU'!U$42=0,0,'VEZI PU'!U$42)</f>
        <v>0</v>
      </c>
      <c r="C7" s="340">
        <f>IF('VEZI PU'!V14=0,0,'VEZI PU'!V14)+IF('VEZI PU'!V$42=0,0,'VEZI PU'!V$42)</f>
        <v>0</v>
      </c>
      <c r="D7" s="340">
        <f>IF('VEZI PU'!W14=0,0,'VEZI PU'!W14)+IF('VEZI PU'!W$42=0,0,'VEZI PU'!W$42)</f>
        <v>0</v>
      </c>
      <c r="E7" s="340">
        <f>IF('VEZI PU'!X14=0,0,'VEZI PU'!X14)+IF('VEZI PU'!X$42=0,0,'VEZI PU'!X$42)</f>
        <v>0</v>
      </c>
      <c r="F7" s="340">
        <f>IF('VEZI PU'!Y14=0,0,'VEZI PU'!Y14)+IF('VEZI PU'!Y$42=0,0,'VEZI PU'!Y$42)</f>
        <v>0</v>
      </c>
      <c r="G7" s="340">
        <f>IF('VEZI PU'!Z14=0,0,'VEZI PU'!Z14)+IF('VEZI PU'!Z$42=0,0,'VEZI PU'!Z$42)</f>
        <v>0</v>
      </c>
      <c r="H7" s="340">
        <f>IF('VEZI PU'!AA14=0,0,'VEZI PU'!AA14)+IF('VEZI PU'!AA$42=0,0,'VEZI PU'!AA$42)</f>
        <v>0</v>
      </c>
      <c r="I7" s="340">
        <f>IF('VEZI PU'!AB14=0,0,'VEZI PU'!AB14)+IF('VEZI PU'!AB$42=0,0,'VEZI PU'!AB$42)</f>
        <v>0</v>
      </c>
      <c r="J7" s="341">
        <f t="shared" si="1"/>
        <v>0</v>
      </c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</row>
    <row r="8" ht="22.5" customHeight="1">
      <c r="A8" s="339" t="str">
        <f>'VEZI PU'!D15</f>
        <v>V-L12-PU-DT</v>
      </c>
      <c r="B8" s="340">
        <f>IF('VEZI PU'!U15=0,0,'VEZI PU'!U15)+IF('VEZI PU'!U$42=0,0,'VEZI PU'!U$42)</f>
        <v>0</v>
      </c>
      <c r="C8" s="340">
        <f>IF('VEZI PU'!V15=0,0,'VEZI PU'!V15)+IF('VEZI PU'!V$42=0,0,'VEZI PU'!V$42)</f>
        <v>0</v>
      </c>
      <c r="D8" s="340">
        <f>IF('VEZI PU'!W15=0,0,'VEZI PU'!W15)+IF('VEZI PU'!W$42=0,0,'VEZI PU'!W$42)</f>
        <v>0</v>
      </c>
      <c r="E8" s="340">
        <f>IF('VEZI PU'!X15=0,0,'VEZI PU'!X15)+IF('VEZI PU'!X$42=0,0,'VEZI PU'!X$42)</f>
        <v>0</v>
      </c>
      <c r="F8" s="340">
        <f>IF('VEZI PU'!Y15=0,0,'VEZI PU'!Y15)+IF('VEZI PU'!Y$42=0,0,'VEZI PU'!Y$42)</f>
        <v>0</v>
      </c>
      <c r="G8" s="340">
        <f>IF('VEZI PU'!Z15=0,0,'VEZI PU'!Z15)+IF('VEZI PU'!Z$42=0,0,'VEZI PU'!Z$42)</f>
        <v>0</v>
      </c>
      <c r="H8" s="340">
        <f>IF('VEZI PU'!AA15=0,0,'VEZI PU'!AA15)+IF('VEZI PU'!AA$42=0,0,'VEZI PU'!AA$42)</f>
        <v>0</v>
      </c>
      <c r="I8" s="340">
        <f>IF('VEZI PU'!AB15=0,0,'VEZI PU'!AB15)+IF('VEZI PU'!AB$42=0,0,'VEZI PU'!AB$42)</f>
        <v>0</v>
      </c>
      <c r="J8" s="341">
        <f t="shared" si="1"/>
        <v>0</v>
      </c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</row>
    <row r="9" ht="22.5" customHeight="1">
      <c r="A9" s="339" t="str">
        <f>'VEZI PU'!D16</f>
        <v>V-L13-PU-DT</v>
      </c>
      <c r="B9" s="340">
        <f>IF('VEZI PU'!U16=0,0,'VEZI PU'!U16)+IF('VEZI PU'!U$42=0,0,'VEZI PU'!U$42)</f>
        <v>0</v>
      </c>
      <c r="C9" s="340">
        <f>IF('VEZI PU'!V16=0,0,'VEZI PU'!V16)+IF('VEZI PU'!V$42=0,0,'VEZI PU'!V$42)</f>
        <v>0</v>
      </c>
      <c r="D9" s="340">
        <f>IF('VEZI PU'!W16=0,0,'VEZI PU'!W16)+IF('VEZI PU'!W$42=0,0,'VEZI PU'!W$42)</f>
        <v>0</v>
      </c>
      <c r="E9" s="340">
        <f>IF('VEZI PU'!X16=0,0,'VEZI PU'!X16)+IF('VEZI PU'!X$42=0,0,'VEZI PU'!X$42)</f>
        <v>0</v>
      </c>
      <c r="F9" s="340">
        <f>IF('VEZI PU'!Y16=0,0,'VEZI PU'!Y16)+IF('VEZI PU'!Y$42=0,0,'VEZI PU'!Y$42)</f>
        <v>0</v>
      </c>
      <c r="G9" s="340">
        <f>IF('VEZI PU'!Z16=0,0,'VEZI PU'!Z16)+IF('VEZI PU'!Z$42=0,0,'VEZI PU'!Z$42)</f>
        <v>0</v>
      </c>
      <c r="H9" s="340">
        <f>IF('VEZI PU'!AA16=0,0,'VEZI PU'!AA16)+IF('VEZI PU'!AA$42=0,0,'VEZI PU'!AA$42)</f>
        <v>0</v>
      </c>
      <c r="I9" s="340">
        <f>IF('VEZI PU'!AB16=0,0,'VEZI PU'!AB16)+IF('VEZI PU'!AB$42=0,0,'VEZI PU'!AB$42)</f>
        <v>0</v>
      </c>
      <c r="J9" s="341">
        <f t="shared" si="1"/>
        <v>0</v>
      </c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</row>
    <row r="10" ht="22.5" customHeight="1">
      <c r="A10" s="339" t="str">
        <f>'VEZI PU'!D17</f>
        <v>V-L15-PU-DT</v>
      </c>
      <c r="B10" s="340">
        <f>IF('VEZI PU'!U17=0,0,'VEZI PU'!U17)+IF('VEZI PU'!U$42=0,0,'VEZI PU'!U$42)</f>
        <v>0</v>
      </c>
      <c r="C10" s="340">
        <f>IF('VEZI PU'!V17=0,0,'VEZI PU'!V17)+IF('VEZI PU'!V$42=0,0,'VEZI PU'!V$42)</f>
        <v>0</v>
      </c>
      <c r="D10" s="340">
        <f>IF('VEZI PU'!W17=0,0,'VEZI PU'!W17)+IF('VEZI PU'!W$42=0,0,'VEZI PU'!W$42)</f>
        <v>0</v>
      </c>
      <c r="E10" s="340">
        <f>IF('VEZI PU'!X17=0,0,'VEZI PU'!X17)+IF('VEZI PU'!X$42=0,0,'VEZI PU'!X$42)</f>
        <v>0</v>
      </c>
      <c r="F10" s="340">
        <f>IF('VEZI PU'!Y17=0,0,'VEZI PU'!Y17)+IF('VEZI PU'!Y$42=0,0,'VEZI PU'!Y$42)</f>
        <v>0</v>
      </c>
      <c r="G10" s="340">
        <f>IF('VEZI PU'!Z17=0,0,'VEZI PU'!Z17)+IF('VEZI PU'!Z$42=0,0,'VEZI PU'!Z$42)</f>
        <v>0</v>
      </c>
      <c r="H10" s="340">
        <f>IF('VEZI PU'!AA17=0,0,'VEZI PU'!AA17)+IF('VEZI PU'!AA$42=0,0,'VEZI PU'!AA$42)</f>
        <v>0</v>
      </c>
      <c r="I10" s="340">
        <f>IF('VEZI PU'!AB17=0,0,'VEZI PU'!AB17)+IF('VEZI PU'!AB$42=0,0,'VEZI PU'!AB$42)</f>
        <v>0</v>
      </c>
      <c r="J10" s="341">
        <f t="shared" si="1"/>
        <v>0</v>
      </c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</row>
    <row r="11" ht="22.5" customHeight="1">
      <c r="A11" s="339" t="str">
        <f>'VEZI PU'!D18</f>
        <v>V-L16-PU-DT</v>
      </c>
      <c r="B11" s="340">
        <f>IF('VEZI PU'!U18=0,0,'VEZI PU'!U18)+IF('VEZI PU'!U$42=0,0,'VEZI PU'!U$42)</f>
        <v>0</v>
      </c>
      <c r="C11" s="340">
        <f>IF('VEZI PU'!V18=0,0,'VEZI PU'!V18)+IF('VEZI PU'!V$42=0,0,'VEZI PU'!V$42)</f>
        <v>0</v>
      </c>
      <c r="D11" s="340">
        <f>IF('VEZI PU'!W18=0,0,'VEZI PU'!W18)+IF('VEZI PU'!W$42=0,0,'VEZI PU'!W$42)</f>
        <v>0</v>
      </c>
      <c r="E11" s="340">
        <f>IF('VEZI PU'!X18=0,0,'VEZI PU'!X18)+IF('VEZI PU'!X$42=0,0,'VEZI PU'!X$42)</f>
        <v>0</v>
      </c>
      <c r="F11" s="340">
        <f>IF('VEZI PU'!Y18=0,0,'VEZI PU'!Y18)+IF('VEZI PU'!Y$42=0,0,'VEZI PU'!Y$42)</f>
        <v>0</v>
      </c>
      <c r="G11" s="340">
        <f>IF('VEZI PU'!Z18=0,0,'VEZI PU'!Z18)+IF('VEZI PU'!Z$42=0,0,'VEZI PU'!Z$42)</f>
        <v>0</v>
      </c>
      <c r="H11" s="340">
        <f>IF('VEZI PU'!AA18=0,0,'VEZI PU'!AA18)+IF('VEZI PU'!AA$42=0,0,'VEZI PU'!AA$42)</f>
        <v>0</v>
      </c>
      <c r="I11" s="340">
        <f>IF('VEZI PU'!AB18=0,0,'VEZI PU'!AB18)+IF('VEZI PU'!AB$42=0,0,'VEZI PU'!AB$42)</f>
        <v>0</v>
      </c>
      <c r="J11" s="341">
        <f t="shared" si="1"/>
        <v>0</v>
      </c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</row>
    <row r="12" ht="22.5" customHeight="1">
      <c r="A12" s="339" t="str">
        <f>'VEZI PU'!D19</f>
        <v>V-L18-PU-DT</v>
      </c>
      <c r="B12" s="340">
        <f>IF('VEZI PU'!U19=0,0,'VEZI PU'!U19)+IF('VEZI PU'!U$42=0,0,'VEZI PU'!U$42)</f>
        <v>0</v>
      </c>
      <c r="C12" s="340">
        <f>IF('VEZI PU'!V19=0,0,'VEZI PU'!V19)+IF('VEZI PU'!V$42=0,0,'VEZI PU'!V$42)</f>
        <v>0</v>
      </c>
      <c r="D12" s="340">
        <f>IF('VEZI PU'!W19=0,0,'VEZI PU'!W19)+IF('VEZI PU'!W$42=0,0,'VEZI PU'!W$42)</f>
        <v>0</v>
      </c>
      <c r="E12" s="340">
        <f>IF('VEZI PU'!X19=0,0,'VEZI PU'!X19)+IF('VEZI PU'!X$42=0,0,'VEZI PU'!X$42)</f>
        <v>0</v>
      </c>
      <c r="F12" s="340">
        <f>IF('VEZI PU'!Y19=0,0,'VEZI PU'!Y19)+IF('VEZI PU'!Y$42=0,0,'VEZI PU'!Y$42)</f>
        <v>0</v>
      </c>
      <c r="G12" s="340">
        <f>IF('VEZI PU'!Z19=0,0,'VEZI PU'!Z19)+IF('VEZI PU'!Z$42=0,0,'VEZI PU'!Z$42)</f>
        <v>0</v>
      </c>
      <c r="H12" s="340">
        <f>IF('VEZI PU'!AA19=0,0,'VEZI PU'!AA19)+IF('VEZI PU'!AA$42=0,0,'VEZI PU'!AA$42)</f>
        <v>0</v>
      </c>
      <c r="I12" s="340">
        <f>IF('VEZI PU'!AB19=0,0,'VEZI PU'!AB19)+IF('VEZI PU'!AB$42=0,0,'VEZI PU'!AB$42)</f>
        <v>0</v>
      </c>
      <c r="J12" s="341">
        <f t="shared" si="1"/>
        <v>0</v>
      </c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</row>
    <row r="13" ht="22.5" customHeight="1">
      <c r="A13" s="339" t="str">
        <f>'VEZI PU'!D20</f>
        <v>V-L19-PU-DT</v>
      </c>
      <c r="B13" s="340">
        <f>IF('VEZI PU'!U20=0,0,'VEZI PU'!U20)+IF('VEZI PU'!U$42=0,0,'VEZI PU'!U$42)</f>
        <v>0</v>
      </c>
      <c r="C13" s="340">
        <f>IF('VEZI PU'!V20=0,0,'VEZI PU'!V20)+IF('VEZI PU'!V$42=0,0,'VEZI PU'!V$42)</f>
        <v>0</v>
      </c>
      <c r="D13" s="340">
        <f>IF('VEZI PU'!W20=0,0,'VEZI PU'!W20)+IF('VEZI PU'!W$42=0,0,'VEZI PU'!W$42)</f>
        <v>0</v>
      </c>
      <c r="E13" s="340">
        <f>IF('VEZI PU'!X20=0,0,'VEZI PU'!X20)+IF('VEZI PU'!X$42=0,0,'VEZI PU'!X$42)</f>
        <v>0</v>
      </c>
      <c r="F13" s="340">
        <f>IF('VEZI PU'!Y20=0,0,'VEZI PU'!Y20)+IF('VEZI PU'!Y$42=0,0,'VEZI PU'!Y$42)</f>
        <v>0</v>
      </c>
      <c r="G13" s="340">
        <f>IF('VEZI PU'!Z20=0,0,'VEZI PU'!Z20)+IF('VEZI PU'!Z$42=0,0,'VEZI PU'!Z$42)</f>
        <v>0</v>
      </c>
      <c r="H13" s="340">
        <f>IF('VEZI PU'!AA20=0,0,'VEZI PU'!AA20)+IF('VEZI PU'!AA$42=0,0,'VEZI PU'!AA$42)</f>
        <v>0</v>
      </c>
      <c r="I13" s="340">
        <f>IF('VEZI PU'!AB20=0,0,'VEZI PU'!AB20)+IF('VEZI PU'!AB$42=0,0,'VEZI PU'!AB$42)</f>
        <v>0</v>
      </c>
      <c r="J13" s="341">
        <f t="shared" si="1"/>
        <v>0</v>
      </c>
    </row>
    <row r="14" ht="22.5" customHeight="1">
      <c r="A14" s="339" t="str">
        <f>'VEZI PU'!D21</f>
        <v>V-L21-PU-DT</v>
      </c>
      <c r="B14" s="340">
        <f>IF('VEZI PU'!U21=0,0,'VEZI PU'!U21)+IF('VEZI PU'!U$42=0,0,'VEZI PU'!U$42)</f>
        <v>0</v>
      </c>
      <c r="C14" s="340">
        <f>IF('VEZI PU'!V21=0,0,'VEZI PU'!V21)+IF('VEZI PU'!V$42=0,0,'VEZI PU'!V$42)</f>
        <v>0</v>
      </c>
      <c r="D14" s="340">
        <f>IF('VEZI PU'!W21=0,0,'VEZI PU'!W21)+IF('VEZI PU'!W$42=0,0,'VEZI PU'!W$42)</f>
        <v>0</v>
      </c>
      <c r="E14" s="340">
        <f>IF('VEZI PU'!X21=0,0,'VEZI PU'!X21)+IF('VEZI PU'!X$42=0,0,'VEZI PU'!X$42)</f>
        <v>0</v>
      </c>
      <c r="F14" s="340">
        <f>IF('VEZI PU'!Y21=0,0,'VEZI PU'!Y21)+IF('VEZI PU'!Y$42=0,0,'VEZI PU'!Y$42)</f>
        <v>0</v>
      </c>
      <c r="G14" s="340">
        <f>IF('VEZI PU'!Z21=0,0,'VEZI PU'!Z21)+IF('VEZI PU'!Z$42=0,0,'VEZI PU'!Z$42)</f>
        <v>0</v>
      </c>
      <c r="H14" s="340">
        <f>IF('VEZI PU'!AA21=0,0,'VEZI PU'!AA21)+IF('VEZI PU'!AA$42=0,0,'VEZI PU'!AA$42)</f>
        <v>0</v>
      </c>
      <c r="I14" s="340">
        <f>IF('VEZI PU'!AB21=0,0,'VEZI PU'!AB21)+IF('VEZI PU'!AB$42=0,0,'VEZI PU'!AB$42)</f>
        <v>0</v>
      </c>
      <c r="J14" s="341">
        <f t="shared" si="1"/>
        <v>0</v>
      </c>
    </row>
    <row r="15" ht="22.5" customHeight="1">
      <c r="A15" s="339" t="str">
        <f>'VEZI PU'!D22</f>
        <v>V-L22-PU-DT</v>
      </c>
      <c r="B15" s="340">
        <f>IF('VEZI PU'!U22=0,0,'VEZI PU'!U22)+IF('VEZI PU'!U$42=0,0,'VEZI PU'!U$42)</f>
        <v>0</v>
      </c>
      <c r="C15" s="340">
        <f>IF('VEZI PU'!V22=0,0,'VEZI PU'!V22)+IF('VEZI PU'!V$42=0,0,'VEZI PU'!V$42)</f>
        <v>0</v>
      </c>
      <c r="D15" s="340">
        <f>IF('VEZI PU'!W22=0,0,'VEZI PU'!W22)+IF('VEZI PU'!W$42=0,0,'VEZI PU'!W$42)</f>
        <v>0</v>
      </c>
      <c r="E15" s="340">
        <f>IF('VEZI PU'!X22=0,0,'VEZI PU'!X22)+IF('VEZI PU'!X$42=0,0,'VEZI PU'!X$42)</f>
        <v>0</v>
      </c>
      <c r="F15" s="340">
        <f>IF('VEZI PU'!Y22=0,0,'VEZI PU'!Y22)+IF('VEZI PU'!Y$42=0,0,'VEZI PU'!Y$42)</f>
        <v>0</v>
      </c>
      <c r="G15" s="340">
        <f>IF('VEZI PU'!Z22=0,0,'VEZI PU'!Z22)+IF('VEZI PU'!Z$42=0,0,'VEZI PU'!Z$42)</f>
        <v>0</v>
      </c>
      <c r="H15" s="340">
        <f>IF('VEZI PU'!AA22=0,0,'VEZI PU'!AA22)+IF('VEZI PU'!AA$42=0,0,'VEZI PU'!AA$42)</f>
        <v>0</v>
      </c>
      <c r="I15" s="340">
        <f>IF('VEZI PU'!AB22=0,0,'VEZI PU'!AB22)+IF('VEZI PU'!AB$42=0,0,'VEZI PU'!AB$42)</f>
        <v>0</v>
      </c>
      <c r="J15" s="341">
        <f t="shared" si="1"/>
        <v>0</v>
      </c>
    </row>
    <row r="16" ht="22.5" customHeight="1">
      <c r="A16" s="339" t="str">
        <f>'VEZI PU'!D23</f>
        <v>V-L23-PU-DT</v>
      </c>
      <c r="B16" s="340">
        <f>IF('VEZI PU'!U23=0,0,'VEZI PU'!U23)+IF('VEZI PU'!U$42=0,0,'VEZI PU'!U$42)</f>
        <v>0</v>
      </c>
      <c r="C16" s="340">
        <f>IF('VEZI PU'!V23=0,0,'VEZI PU'!V23)+IF('VEZI PU'!V$42=0,0,'VEZI PU'!V$42)</f>
        <v>0</v>
      </c>
      <c r="D16" s="340">
        <f>IF('VEZI PU'!W23=0,0,'VEZI PU'!W23)+IF('VEZI PU'!W$42=0,0,'VEZI PU'!W$42)</f>
        <v>0</v>
      </c>
      <c r="E16" s="340">
        <f>IF('VEZI PU'!X23=0,0,'VEZI PU'!X23)+IF('VEZI PU'!X$42=0,0,'VEZI PU'!X$42)</f>
        <v>0</v>
      </c>
      <c r="F16" s="340">
        <f>IF('VEZI PU'!Y23=0,0,'VEZI PU'!Y23)+IF('VEZI PU'!Y$42=0,0,'VEZI PU'!Y$42)</f>
        <v>0</v>
      </c>
      <c r="G16" s="340">
        <f>IF('VEZI PU'!Z23=0,0,'VEZI PU'!Z23)+IF('VEZI PU'!Z$42=0,0,'VEZI PU'!Z$42)</f>
        <v>0</v>
      </c>
      <c r="H16" s="340">
        <f>IF('VEZI PU'!AA23=0,0,'VEZI PU'!AA23)+IF('VEZI PU'!AA$42=0,0,'VEZI PU'!AA$42)</f>
        <v>0</v>
      </c>
      <c r="I16" s="340">
        <f>IF('VEZI PU'!AB23=0,0,'VEZI PU'!AB23)+IF('VEZI PU'!AB$42=0,0,'VEZI PU'!AB$42)</f>
        <v>0</v>
      </c>
      <c r="J16" s="341">
        <f t="shared" si="1"/>
        <v>0</v>
      </c>
    </row>
    <row r="17" ht="22.5" customHeight="1">
      <c r="A17" s="339" t="str">
        <f>'VEZI PU'!D24</f>
        <v>V-L26-PU-DT</v>
      </c>
      <c r="B17" s="340">
        <f>IF('VEZI PU'!U24=0,0,'VEZI PU'!U24)+IF('VEZI PU'!U$42=0,0,'VEZI PU'!U$42)</f>
        <v>0</v>
      </c>
      <c r="C17" s="340">
        <f>IF('VEZI PU'!V24=0,0,'VEZI PU'!V24)+IF('VEZI PU'!V$42=0,0,'VEZI PU'!V$42)</f>
        <v>0</v>
      </c>
      <c r="D17" s="340">
        <f>IF('VEZI PU'!W24=0,0,'VEZI PU'!W24)+IF('VEZI PU'!W$42=0,0,'VEZI PU'!W$42)</f>
        <v>0</v>
      </c>
      <c r="E17" s="340">
        <f>IF('VEZI PU'!X24=0,0,'VEZI PU'!X24)+IF('VEZI PU'!X$42=0,0,'VEZI PU'!X$42)</f>
        <v>0</v>
      </c>
      <c r="F17" s="340">
        <f>IF('VEZI PU'!Y24=0,0,'VEZI PU'!Y24)+IF('VEZI PU'!Y$42=0,0,'VEZI PU'!Y$42)</f>
        <v>0</v>
      </c>
      <c r="G17" s="340">
        <f>IF('VEZI PU'!Z24=0,0,'VEZI PU'!Z24)+IF('VEZI PU'!Z$42=0,0,'VEZI PU'!Z$42)</f>
        <v>0</v>
      </c>
      <c r="H17" s="340">
        <f>IF('VEZI PU'!AA24=0,0,'VEZI PU'!AA24)+IF('VEZI PU'!AA$42=0,0,'VEZI PU'!AA$42)</f>
        <v>0</v>
      </c>
      <c r="I17" s="340">
        <f>IF('VEZI PU'!AB24=0,0,'VEZI PU'!AB24)+IF('VEZI PU'!AB$42=0,0,'VEZI PU'!AB$42)</f>
        <v>0</v>
      </c>
      <c r="J17" s="341">
        <f t="shared" si="1"/>
        <v>0</v>
      </c>
    </row>
    <row r="18" ht="22.5" customHeight="1">
      <c r="A18" s="339" t="str">
        <f>'VEZI PU'!D25</f>
        <v>V-L27-PU-DT</v>
      </c>
      <c r="B18" s="340">
        <f>IF('VEZI PU'!U25=0,0,'VEZI PU'!U25)+IF('VEZI PU'!U$42=0,0,'VEZI PU'!U$42)</f>
        <v>0</v>
      </c>
      <c r="C18" s="340">
        <f>IF('VEZI PU'!V25=0,0,'VEZI PU'!V25)+IF('VEZI PU'!V$42=0,0,'VEZI PU'!V$42)</f>
        <v>0</v>
      </c>
      <c r="D18" s="340">
        <f>IF('VEZI PU'!W25=0,0,'VEZI PU'!W25)+IF('VEZI PU'!W$42=0,0,'VEZI PU'!W$42)</f>
        <v>0</v>
      </c>
      <c r="E18" s="340">
        <f>IF('VEZI PU'!X25=0,0,'VEZI PU'!X25)+IF('VEZI PU'!X$42=0,0,'VEZI PU'!X$42)</f>
        <v>0</v>
      </c>
      <c r="F18" s="340">
        <f>IF('VEZI PU'!Y25=0,0,'VEZI PU'!Y25)+IF('VEZI PU'!Y$42=0,0,'VEZI PU'!Y$42)</f>
        <v>0</v>
      </c>
      <c r="G18" s="340">
        <f>IF('VEZI PU'!Z25=0,0,'VEZI PU'!Z25)+IF('VEZI PU'!Z$42=0,0,'VEZI PU'!Z$42)</f>
        <v>0</v>
      </c>
      <c r="H18" s="340">
        <f>IF('VEZI PU'!AA25=0,0,'VEZI PU'!AA25)+IF('VEZI PU'!AA$42=0,0,'VEZI PU'!AA$42)</f>
        <v>0</v>
      </c>
      <c r="I18" s="340">
        <f>IF('VEZI PU'!AB25=0,0,'VEZI PU'!AB25)+IF('VEZI PU'!AB$42=0,0,'VEZI PU'!AB$42)</f>
        <v>0</v>
      </c>
      <c r="J18" s="341">
        <f t="shared" si="1"/>
        <v>0</v>
      </c>
    </row>
    <row r="19" ht="22.5" customHeight="1">
      <c r="A19" s="339" t="str">
        <f>'VEZI PU'!D26</f>
        <v>V-L28-PU-DT</v>
      </c>
      <c r="B19" s="340">
        <f>IF('VEZI PU'!U26=0,0,'VEZI PU'!U26)+IF('VEZI PU'!U$42=0,0,'VEZI PU'!U$42)</f>
        <v>0</v>
      </c>
      <c r="C19" s="340">
        <f>IF('VEZI PU'!V26=0,0,'VEZI PU'!V26)+IF('VEZI PU'!V$42=0,0,'VEZI PU'!V$42)</f>
        <v>0</v>
      </c>
      <c r="D19" s="340">
        <f>IF('VEZI PU'!W26=0,0,'VEZI PU'!W26)+IF('VEZI PU'!W$42=0,0,'VEZI PU'!W$42)</f>
        <v>0</v>
      </c>
      <c r="E19" s="340">
        <f>IF('VEZI PU'!X26=0,0,'VEZI PU'!X26)+IF('VEZI PU'!X$42=0,0,'VEZI PU'!X$42)</f>
        <v>0</v>
      </c>
      <c r="F19" s="340">
        <f>IF('VEZI PU'!Y26=0,0,'VEZI PU'!Y26)+IF('VEZI PU'!Y$42=0,0,'VEZI PU'!Y$42)</f>
        <v>0</v>
      </c>
      <c r="G19" s="340">
        <f>IF('VEZI PU'!Z26=0,0,'VEZI PU'!Z26)+IF('VEZI PU'!Z$42=0,0,'VEZI PU'!Z$42)</f>
        <v>0</v>
      </c>
      <c r="H19" s="340">
        <f>IF('VEZI PU'!AA26=0,0,'VEZI PU'!AA26)+IF('VEZI PU'!AA$42=0,0,'VEZI PU'!AA$42)</f>
        <v>0</v>
      </c>
      <c r="I19" s="340">
        <f>IF('VEZI PU'!AB26=0,0,'VEZI PU'!AB26)+IF('VEZI PU'!AB$42=0,0,'VEZI PU'!AB$42)</f>
        <v>0</v>
      </c>
      <c r="J19" s="341">
        <f t="shared" si="1"/>
        <v>0</v>
      </c>
    </row>
    <row r="20" ht="22.5" customHeight="1">
      <c r="A20" s="339" t="str">
        <f>'VEZI PU'!D27</f>
        <v>V-L33-PU-DT</v>
      </c>
      <c r="B20" s="340">
        <f>IF('VEZI PU'!U27=0,0,'VEZI PU'!U27)+IF('VEZI PU'!U$42=0,0,'VEZI PU'!U$42)</f>
        <v>0</v>
      </c>
      <c r="C20" s="340">
        <f>IF('VEZI PU'!V27=0,0,'VEZI PU'!V27)+IF('VEZI PU'!V$42=0,0,'VEZI PU'!V$42)</f>
        <v>0</v>
      </c>
      <c r="D20" s="340">
        <f>IF('VEZI PU'!W27=0,0,'VEZI PU'!W27)+IF('VEZI PU'!W$42=0,0,'VEZI PU'!W$42)</f>
        <v>0</v>
      </c>
      <c r="E20" s="340">
        <f>IF('VEZI PU'!X27=0,0,'VEZI PU'!X27)+IF('VEZI PU'!X$42=0,0,'VEZI PU'!X$42)</f>
        <v>0</v>
      </c>
      <c r="F20" s="340">
        <f>IF('VEZI PU'!Y27=0,0,'VEZI PU'!Y27)+IF('VEZI PU'!Y$42=0,0,'VEZI PU'!Y$42)</f>
        <v>0</v>
      </c>
      <c r="G20" s="340">
        <f>IF('VEZI PU'!Z27=0,0,'VEZI PU'!Z27)+IF('VEZI PU'!Z$42=0,0,'VEZI PU'!Z$42)</f>
        <v>0</v>
      </c>
      <c r="H20" s="340">
        <f>IF('VEZI PU'!AA27=0,0,'VEZI PU'!AA27)+IF('VEZI PU'!AA$42=0,0,'VEZI PU'!AA$42)</f>
        <v>0</v>
      </c>
      <c r="I20" s="340">
        <f>IF('VEZI PU'!AB27=0,0,'VEZI PU'!AB27)+IF('VEZI PU'!AB$42=0,0,'VEZI PU'!AB$42)</f>
        <v>0</v>
      </c>
      <c r="J20" s="341">
        <f t="shared" si="1"/>
        <v>0</v>
      </c>
    </row>
    <row r="21" ht="22.5" customHeight="1">
      <c r="A21" s="339" t="str">
        <f>'VEZI PU'!D28</f>
        <v>V-L34-PU-DT</v>
      </c>
      <c r="B21" s="340">
        <f>IF('VEZI PU'!U28=0,0,'VEZI PU'!U28)+IF('VEZI PU'!U$42=0,0,'VEZI PU'!U$42)</f>
        <v>0</v>
      </c>
      <c r="C21" s="340">
        <f>IF('VEZI PU'!V28=0,0,'VEZI PU'!V28)+IF('VEZI PU'!V$42=0,0,'VEZI PU'!V$42)</f>
        <v>0</v>
      </c>
      <c r="D21" s="340">
        <f>IF('VEZI PU'!W28=0,0,'VEZI PU'!W28)+IF('VEZI PU'!W$42=0,0,'VEZI PU'!W$42)</f>
        <v>0</v>
      </c>
      <c r="E21" s="340">
        <f>IF('VEZI PU'!X28=0,0,'VEZI PU'!X28)+IF('VEZI PU'!X$42=0,0,'VEZI PU'!X$42)</f>
        <v>0</v>
      </c>
      <c r="F21" s="340">
        <f>IF('VEZI PU'!Y28=0,0,'VEZI PU'!Y28)+IF('VEZI PU'!Y$42=0,0,'VEZI PU'!Y$42)</f>
        <v>0</v>
      </c>
      <c r="G21" s="340">
        <f>IF('VEZI PU'!Z28=0,0,'VEZI PU'!Z28)+IF('VEZI PU'!Z$42=0,0,'VEZI PU'!Z$42)</f>
        <v>0</v>
      </c>
      <c r="H21" s="340">
        <f>IF('VEZI PU'!AA28=0,0,'VEZI PU'!AA28)+IF('VEZI PU'!AA$42=0,0,'VEZI PU'!AA$42)</f>
        <v>0</v>
      </c>
      <c r="I21" s="340">
        <f>IF('VEZI PU'!AB28=0,0,'VEZI PU'!AB28)+IF('VEZI PU'!AB$42=0,0,'VEZI PU'!AB$42)</f>
        <v>0</v>
      </c>
      <c r="J21" s="341">
        <f t="shared" si="1"/>
        <v>0</v>
      </c>
    </row>
    <row r="22" ht="22.5" customHeight="1">
      <c r="A22" s="339" t="str">
        <f>'VEZI PU'!D29</f>
        <v>V-L36-PU-DT</v>
      </c>
      <c r="B22" s="340">
        <f>IF('VEZI PU'!U29=0,0,'VEZI PU'!U29)+IF('VEZI PU'!U$42=0,0,'VEZI PU'!U$42)</f>
        <v>0</v>
      </c>
      <c r="C22" s="340">
        <f>IF('VEZI PU'!V29=0,0,'VEZI PU'!V29)+IF('VEZI PU'!V$42=0,0,'VEZI PU'!V$42)</f>
        <v>0</v>
      </c>
      <c r="D22" s="340">
        <f>IF('VEZI PU'!W29=0,0,'VEZI PU'!W29)+IF('VEZI PU'!W$42=0,0,'VEZI PU'!W$42)</f>
        <v>0</v>
      </c>
      <c r="E22" s="340">
        <f>IF('VEZI PU'!X29=0,0,'VEZI PU'!X29)+IF('VEZI PU'!X$42=0,0,'VEZI PU'!X$42)</f>
        <v>0</v>
      </c>
      <c r="F22" s="340">
        <f>IF('VEZI PU'!Y29=0,0,'VEZI PU'!Y29)+IF('VEZI PU'!Y$42=0,0,'VEZI PU'!Y$42)</f>
        <v>0</v>
      </c>
      <c r="G22" s="340">
        <f>IF('VEZI PU'!Z29=0,0,'VEZI PU'!Z29)+IF('VEZI PU'!Z$42=0,0,'VEZI PU'!Z$42)</f>
        <v>0</v>
      </c>
      <c r="H22" s="340">
        <f>IF('VEZI PU'!AA29=0,0,'VEZI PU'!AA29)+IF('VEZI PU'!AA$42=0,0,'VEZI PU'!AA$42)</f>
        <v>0</v>
      </c>
      <c r="I22" s="340">
        <f>IF('VEZI PU'!AB29=0,0,'VEZI PU'!AB29)+IF('VEZI PU'!AB$42=0,0,'VEZI PU'!AB$42)</f>
        <v>0</v>
      </c>
      <c r="J22" s="341">
        <f t="shared" si="1"/>
        <v>0</v>
      </c>
    </row>
    <row r="23" ht="22.5" customHeight="1">
      <c r="A23" s="339" t="str">
        <f>'VEZI PU'!D30</f>
        <v>V-L37-PU-DT</v>
      </c>
      <c r="B23" s="340">
        <f>IF('VEZI PU'!U30=0,0,'VEZI PU'!U30)+IF('VEZI PU'!U$42=0,0,'VEZI PU'!U$42)</f>
        <v>0</v>
      </c>
      <c r="C23" s="340">
        <f>IF('VEZI PU'!V30=0,0,'VEZI PU'!V30)+IF('VEZI PU'!V$42=0,0,'VEZI PU'!V$42)</f>
        <v>0</v>
      </c>
      <c r="D23" s="340">
        <f>IF('VEZI PU'!W30=0,0,'VEZI PU'!W30)+IF('VEZI PU'!W$42=0,0,'VEZI PU'!W$42)</f>
        <v>0</v>
      </c>
      <c r="E23" s="340">
        <f>IF('VEZI PU'!X30=0,0,'VEZI PU'!X30)+IF('VEZI PU'!X$42=0,0,'VEZI PU'!X$42)</f>
        <v>0</v>
      </c>
      <c r="F23" s="340">
        <f>IF('VEZI PU'!Y30=0,0,'VEZI PU'!Y30)+IF('VEZI PU'!Y$42=0,0,'VEZI PU'!Y$42)</f>
        <v>0</v>
      </c>
      <c r="G23" s="340">
        <f>IF('VEZI PU'!Z30=0,0,'VEZI PU'!Z30)+IF('VEZI PU'!Z$42=0,0,'VEZI PU'!Z$42)</f>
        <v>0</v>
      </c>
      <c r="H23" s="340">
        <f>IF('VEZI PU'!AA30=0,0,'VEZI PU'!AA30)+IF('VEZI PU'!AA$42=0,0,'VEZI PU'!AA$42)</f>
        <v>0</v>
      </c>
      <c r="I23" s="340">
        <f>IF('VEZI PU'!AB30=0,0,'VEZI PU'!AB30)+IF('VEZI PU'!AB$42=0,0,'VEZI PU'!AB$42)</f>
        <v>0</v>
      </c>
      <c r="J23" s="341">
        <f t="shared" si="1"/>
        <v>0</v>
      </c>
    </row>
    <row r="24" ht="22.5" customHeight="1">
      <c r="A24" s="339" t="str">
        <f>'VEZI PU'!D31</f>
        <v>V-L39-PU-DT</v>
      </c>
      <c r="B24" s="340">
        <f>IF('VEZI PU'!U31=0,0,'VEZI PU'!U31)+IF('VEZI PU'!U$42=0,0,'VEZI PU'!U$42)</f>
        <v>0</v>
      </c>
      <c r="C24" s="340">
        <f>IF('VEZI PU'!V31=0,0,'VEZI PU'!V31)+IF('VEZI PU'!V$42=0,0,'VEZI PU'!V$42)</f>
        <v>0</v>
      </c>
      <c r="D24" s="340">
        <f>IF('VEZI PU'!W31=0,0,'VEZI PU'!W31)+IF('VEZI PU'!W$42=0,0,'VEZI PU'!W$42)</f>
        <v>0</v>
      </c>
      <c r="E24" s="340">
        <f>IF('VEZI PU'!X31=0,0,'VEZI PU'!X31)+IF('VEZI PU'!X$42=0,0,'VEZI PU'!X$42)</f>
        <v>0</v>
      </c>
      <c r="F24" s="340">
        <f>IF('VEZI PU'!Y31=0,0,'VEZI PU'!Y31)+IF('VEZI PU'!Y$42=0,0,'VEZI PU'!Y$42)</f>
        <v>0</v>
      </c>
      <c r="G24" s="340">
        <f>IF('VEZI PU'!Z31=0,0,'VEZI PU'!Z31)+IF('VEZI PU'!Z$42=0,0,'VEZI PU'!Z$42)</f>
        <v>0</v>
      </c>
      <c r="H24" s="340">
        <f>IF('VEZI PU'!AA31=0,0,'VEZI PU'!AA31)+IF('VEZI PU'!AA$42=0,0,'VEZI PU'!AA$42)</f>
        <v>0</v>
      </c>
      <c r="I24" s="340">
        <f>IF('VEZI PU'!AB31=0,0,'VEZI PU'!AB31)+IF('VEZI PU'!AB$42=0,0,'VEZI PU'!AB$42)</f>
        <v>0</v>
      </c>
      <c r="J24" s="341">
        <f t="shared" si="1"/>
        <v>0</v>
      </c>
    </row>
    <row r="25" ht="22.5" customHeight="1">
      <c r="A25" s="339" t="str">
        <f>'VEZI PU'!D32</f>
        <v>V-L41-PU-DT</v>
      </c>
      <c r="B25" s="340">
        <f>IF('VEZI PU'!U32=0,0,'VEZI PU'!U32)+IF('VEZI PU'!U$42=0,0,'VEZI PU'!U$42)</f>
        <v>0</v>
      </c>
      <c r="C25" s="340">
        <f>IF('VEZI PU'!V32=0,0,'VEZI PU'!V32)+IF('VEZI PU'!V$42=0,0,'VEZI PU'!V$42)</f>
        <v>0</v>
      </c>
      <c r="D25" s="340">
        <f>IF('VEZI PU'!W32=0,0,'VEZI PU'!W32)+IF('VEZI PU'!W$42=0,0,'VEZI PU'!W$42)</f>
        <v>0</v>
      </c>
      <c r="E25" s="340">
        <f>IF('VEZI PU'!X32=0,0,'VEZI PU'!X32)+IF('VEZI PU'!X$42=0,0,'VEZI PU'!X$42)</f>
        <v>0</v>
      </c>
      <c r="F25" s="340">
        <f>IF('VEZI PU'!Y32=0,0,'VEZI PU'!Y32)+IF('VEZI PU'!Y$42=0,0,'VEZI PU'!Y$42)</f>
        <v>0</v>
      </c>
      <c r="G25" s="340">
        <f>IF('VEZI PU'!Z32=0,0,'VEZI PU'!Z32)+IF('VEZI PU'!Z$42=0,0,'VEZI PU'!Z$42)</f>
        <v>0</v>
      </c>
      <c r="H25" s="340">
        <f>IF('VEZI PU'!AA32=0,0,'VEZI PU'!AA32)+IF('VEZI PU'!AA$42=0,0,'VEZI PU'!AA$42)</f>
        <v>0</v>
      </c>
      <c r="I25" s="340">
        <f>IF('VEZI PU'!AB32=0,0,'VEZI PU'!AB32)+IF('VEZI PU'!AB$42=0,0,'VEZI PU'!AB$42)</f>
        <v>0</v>
      </c>
      <c r="J25" s="341">
        <f t="shared" si="1"/>
        <v>0</v>
      </c>
    </row>
    <row r="26" ht="22.5" customHeight="1">
      <c r="A26" s="339" t="str">
        <f>'VEZI PU'!D33</f>
        <v>V-L42-PU-DT</v>
      </c>
      <c r="B26" s="340">
        <f>IF('VEZI PU'!U33=0,0,'VEZI PU'!U33)+IF('VEZI PU'!U$42=0,0,'VEZI PU'!U$42)</f>
        <v>0</v>
      </c>
      <c r="C26" s="340">
        <f>IF('VEZI PU'!V33=0,0,'VEZI PU'!V33)+IF('VEZI PU'!V$42=0,0,'VEZI PU'!V$42)</f>
        <v>0</v>
      </c>
      <c r="D26" s="340">
        <f>IF('VEZI PU'!W33=0,0,'VEZI PU'!W33)+IF('VEZI PU'!W$42=0,0,'VEZI PU'!W$42)</f>
        <v>0</v>
      </c>
      <c r="E26" s="340">
        <f>IF('VEZI PU'!X33=0,0,'VEZI PU'!X33)+IF('VEZI PU'!X$42=0,0,'VEZI PU'!X$42)</f>
        <v>0</v>
      </c>
      <c r="F26" s="340">
        <f>IF('VEZI PU'!Y33=0,0,'VEZI PU'!Y33)+IF('VEZI PU'!Y$42=0,0,'VEZI PU'!Y$42)</f>
        <v>0</v>
      </c>
      <c r="G26" s="340">
        <f>IF('VEZI PU'!Z33=0,0,'VEZI PU'!Z33)+IF('VEZI PU'!Z$42=0,0,'VEZI PU'!Z$42)</f>
        <v>0</v>
      </c>
      <c r="H26" s="340">
        <f>IF('VEZI PU'!AA33=0,0,'VEZI PU'!AA33)+IF('VEZI PU'!AA$42=0,0,'VEZI PU'!AA$42)</f>
        <v>0</v>
      </c>
      <c r="I26" s="340">
        <f>IF('VEZI PU'!AB33=0,0,'VEZI PU'!AB33)+IF('VEZI PU'!AB$42=0,0,'VEZI PU'!AB$42)</f>
        <v>0</v>
      </c>
      <c r="J26" s="341">
        <f t="shared" si="1"/>
        <v>0</v>
      </c>
    </row>
    <row r="27" ht="22.5" customHeight="1">
      <c r="A27" s="339" t="str">
        <f>'VEZI PU'!D34</f>
        <v>V-L44-PU-DT</v>
      </c>
      <c r="B27" s="340">
        <f>IF('VEZI PU'!U34=0,0,'VEZI PU'!U34)+IF('VEZI PU'!U$42=0,0,'VEZI PU'!U$42)</f>
        <v>0</v>
      </c>
      <c r="C27" s="340">
        <f>IF('VEZI PU'!V34=0,0,'VEZI PU'!V34)+IF('VEZI PU'!V$42=0,0,'VEZI PU'!V$42)</f>
        <v>0</v>
      </c>
      <c r="D27" s="340">
        <f>IF('VEZI PU'!W34=0,0,'VEZI PU'!W34)+IF('VEZI PU'!W$42=0,0,'VEZI PU'!W$42)</f>
        <v>0</v>
      </c>
      <c r="E27" s="340">
        <f>IF('VEZI PU'!X34=0,0,'VEZI PU'!X34)+IF('VEZI PU'!X$42=0,0,'VEZI PU'!X$42)</f>
        <v>0</v>
      </c>
      <c r="F27" s="340">
        <f>IF('VEZI PU'!Y34=0,0,'VEZI PU'!Y34)+IF('VEZI PU'!Y$42=0,0,'VEZI PU'!Y$42)</f>
        <v>0</v>
      </c>
      <c r="G27" s="340">
        <f>IF('VEZI PU'!Z34=0,0,'VEZI PU'!Z34)+IF('VEZI PU'!Z$42=0,0,'VEZI PU'!Z$42)</f>
        <v>0</v>
      </c>
      <c r="H27" s="340">
        <f>IF('VEZI PU'!AA34=0,0,'VEZI PU'!AA34)+IF('VEZI PU'!AA$42=0,0,'VEZI PU'!AA$42)</f>
        <v>0</v>
      </c>
      <c r="I27" s="340">
        <f>IF('VEZI PU'!AB34=0,0,'VEZI PU'!AB34)+IF('VEZI PU'!AB$42=0,0,'VEZI PU'!AB$42)</f>
        <v>0</v>
      </c>
      <c r="J27" s="341">
        <f t="shared" si="1"/>
        <v>0</v>
      </c>
    </row>
    <row r="28" ht="22.5" customHeight="1">
      <c r="A28" s="339" t="str">
        <f>'VEZI PU'!D35</f>
        <v>V-L47-PU-DT</v>
      </c>
      <c r="B28" s="340">
        <f>IF('VEZI PU'!U35=0,0,'VEZI PU'!U35)+IF('VEZI PU'!U$42=0,0,'VEZI PU'!U$42)</f>
        <v>0</v>
      </c>
      <c r="C28" s="340">
        <f>IF('VEZI PU'!V35=0,0,'VEZI PU'!V35)+IF('VEZI PU'!V$42=0,0,'VEZI PU'!V$42)</f>
        <v>0</v>
      </c>
      <c r="D28" s="340">
        <f>IF('VEZI PU'!W35=0,0,'VEZI PU'!W35)+IF('VEZI PU'!W$42=0,0,'VEZI PU'!W$42)</f>
        <v>0</v>
      </c>
      <c r="E28" s="340">
        <f>IF('VEZI PU'!X35=0,0,'VEZI PU'!X35)+IF('VEZI PU'!X$42=0,0,'VEZI PU'!X$42)</f>
        <v>0</v>
      </c>
      <c r="F28" s="340">
        <f>IF('VEZI PU'!Y35=0,0,'VEZI PU'!Y35)+IF('VEZI PU'!Y$42=0,0,'VEZI PU'!Y$42)</f>
        <v>0</v>
      </c>
      <c r="G28" s="340">
        <f>IF('VEZI PU'!Z35=0,0,'VEZI PU'!Z35)+IF('VEZI PU'!Z$42=0,0,'VEZI PU'!Z$42)</f>
        <v>0</v>
      </c>
      <c r="H28" s="340">
        <f>IF('VEZI PU'!AA35=0,0,'VEZI PU'!AA35)+IF('VEZI PU'!AA$42=0,0,'VEZI PU'!AA$42)</f>
        <v>0</v>
      </c>
      <c r="I28" s="340">
        <f>IF('VEZI PU'!AB35=0,0,'VEZI PU'!AB35)+IF('VEZI PU'!AB$42=0,0,'VEZI PU'!AB$42)</f>
        <v>0</v>
      </c>
      <c r="J28" s="341">
        <f t="shared" si="1"/>
        <v>0</v>
      </c>
    </row>
    <row r="29" ht="22.5" customHeight="1">
      <c r="A29" s="339" t="str">
        <f>'VEZI PU'!D36</f>
        <v>V-L53-PU-DT</v>
      </c>
      <c r="B29" s="340">
        <f>IF('VEZI PU'!U36=0,0,'VEZI PU'!U36)+IF('VEZI PU'!U$42=0,0,'VEZI PU'!U$42)</f>
        <v>0</v>
      </c>
      <c r="C29" s="340">
        <f>IF('VEZI PU'!V36=0,0,'VEZI PU'!V36)+IF('VEZI PU'!V$42=0,0,'VEZI PU'!V$42)</f>
        <v>0</v>
      </c>
      <c r="D29" s="340">
        <f>IF('VEZI PU'!W36=0,0,'VEZI PU'!W36)+IF('VEZI PU'!W$42=0,0,'VEZI PU'!W$42)</f>
        <v>0</v>
      </c>
      <c r="E29" s="340">
        <f>IF('VEZI PU'!X36=0,0,'VEZI PU'!X36)+IF('VEZI PU'!X$42=0,0,'VEZI PU'!X$42)</f>
        <v>0</v>
      </c>
      <c r="F29" s="340">
        <f>IF('VEZI PU'!Y36=0,0,'VEZI PU'!Y36)+IF('VEZI PU'!Y$42=0,0,'VEZI PU'!Y$42)</f>
        <v>0</v>
      </c>
      <c r="G29" s="340">
        <f>IF('VEZI PU'!Z36=0,0,'VEZI PU'!Z36)+IF('VEZI PU'!Z$42=0,0,'VEZI PU'!Z$42)</f>
        <v>0</v>
      </c>
      <c r="H29" s="340">
        <f>IF('VEZI PU'!AA36=0,0,'VEZI PU'!AA36)+IF('VEZI PU'!AA$42=0,0,'VEZI PU'!AA$42)</f>
        <v>0</v>
      </c>
      <c r="I29" s="340">
        <f>IF('VEZI PU'!AB36=0,0,'VEZI PU'!AB36)+IF('VEZI PU'!AB$42=0,0,'VEZI PU'!AB$42)</f>
        <v>0</v>
      </c>
      <c r="J29" s="341">
        <f t="shared" si="1"/>
        <v>0</v>
      </c>
    </row>
    <row r="30" ht="22.5" customHeight="1">
      <c r="A30" s="339" t="str">
        <f>'VEZI PU'!D37</f>
        <v>V-L54-PU-DT</v>
      </c>
      <c r="B30" s="340">
        <f>IF('VEZI PU'!U37=0,0,'VEZI PU'!U37)+IF('VEZI PU'!U$42=0,0,'VEZI PU'!U$42)</f>
        <v>0</v>
      </c>
      <c r="C30" s="340">
        <f>IF('VEZI PU'!V37=0,0,'VEZI PU'!V37)+IF('VEZI PU'!V$42=0,0,'VEZI PU'!V$42)</f>
        <v>0</v>
      </c>
      <c r="D30" s="340">
        <f>IF('VEZI PU'!W37=0,0,'VEZI PU'!W37)+IF('VEZI PU'!W$42=0,0,'VEZI PU'!W$42)</f>
        <v>0</v>
      </c>
      <c r="E30" s="340">
        <f>IF('VEZI PU'!X37=0,0,'VEZI PU'!X37)+IF('VEZI PU'!X$42=0,0,'VEZI PU'!X$42)</f>
        <v>0</v>
      </c>
      <c r="F30" s="340">
        <f>IF('VEZI PU'!Y37=0,0,'VEZI PU'!Y37)+IF('VEZI PU'!Y$42=0,0,'VEZI PU'!Y$42)</f>
        <v>0</v>
      </c>
      <c r="G30" s="340">
        <f>IF('VEZI PU'!Z37=0,0,'VEZI PU'!Z37)+IF('VEZI PU'!Z$42=0,0,'VEZI PU'!Z$42)</f>
        <v>0</v>
      </c>
      <c r="H30" s="340">
        <f>IF('VEZI PU'!AA37=0,0,'VEZI PU'!AA37)+IF('VEZI PU'!AA$42=0,0,'VEZI PU'!AA$42)</f>
        <v>0</v>
      </c>
      <c r="I30" s="340">
        <f>IF('VEZI PU'!AB37=0,0,'VEZI PU'!AB37)+IF('VEZI PU'!AB$42=0,0,'VEZI PU'!AB$42)</f>
        <v>0</v>
      </c>
      <c r="J30" s="341">
        <f t="shared" si="1"/>
        <v>0</v>
      </c>
    </row>
    <row r="31" ht="22.5" customHeight="1">
      <c r="A31" s="339" t="str">
        <f>'VEZI PU'!D38</f>
        <v>V-L55-PU-DT</v>
      </c>
      <c r="B31" s="340">
        <f>IF('VEZI PU'!U38=0,0,'VEZI PU'!U38)+IF('VEZI PU'!U$42=0,0,'VEZI PU'!U$42)</f>
        <v>0</v>
      </c>
      <c r="C31" s="340">
        <f>IF('VEZI PU'!V38=0,0,'VEZI PU'!V38)+IF('VEZI PU'!V$42=0,0,'VEZI PU'!V$42)</f>
        <v>0</v>
      </c>
      <c r="D31" s="340">
        <f>IF('VEZI PU'!W38=0,0,'VEZI PU'!W38)+IF('VEZI PU'!W$42=0,0,'VEZI PU'!W$42)</f>
        <v>0</v>
      </c>
      <c r="E31" s="340">
        <f>IF('VEZI PU'!X38=0,0,'VEZI PU'!X38)+IF('VEZI PU'!X$42=0,0,'VEZI PU'!X$42)</f>
        <v>0</v>
      </c>
      <c r="F31" s="340">
        <f>IF('VEZI PU'!Y38=0,0,'VEZI PU'!Y38)+IF('VEZI PU'!Y$42=0,0,'VEZI PU'!Y$42)</f>
        <v>0</v>
      </c>
      <c r="G31" s="340">
        <f>IF('VEZI PU'!Z38=0,0,'VEZI PU'!Z38)+IF('VEZI PU'!Z$42=0,0,'VEZI PU'!Z$42)</f>
        <v>0</v>
      </c>
      <c r="H31" s="340">
        <f>IF('VEZI PU'!AA38=0,0,'VEZI PU'!AA38)+IF('VEZI PU'!AA$42=0,0,'VEZI PU'!AA$42)</f>
        <v>0</v>
      </c>
      <c r="I31" s="340">
        <f>IF('VEZI PU'!AB38=0,0,'VEZI PU'!AB38)+IF('VEZI PU'!AB$42=0,0,'VEZI PU'!AB$42)</f>
        <v>0</v>
      </c>
      <c r="J31" s="341">
        <f t="shared" si="1"/>
        <v>0</v>
      </c>
    </row>
    <row r="32" ht="22.5" customHeight="1">
      <c r="A32" s="339" t="str">
        <f>'VEZI PU'!D39</f>
        <v>V-L56-PU-DT</v>
      </c>
      <c r="B32" s="340">
        <f>IF('VEZI PU'!U39=0,0,'VEZI PU'!U39)+IF('VEZI PU'!U$42=0,0,'VEZI PU'!U$42)</f>
        <v>0</v>
      </c>
      <c r="C32" s="340">
        <f>IF('VEZI PU'!V39=0,0,'VEZI PU'!V39)+IF('VEZI PU'!V$42=0,0,'VEZI PU'!V$42)</f>
        <v>0</v>
      </c>
      <c r="D32" s="340">
        <f>IF('VEZI PU'!W39=0,0,'VEZI PU'!W39)+IF('VEZI PU'!W$42=0,0,'VEZI PU'!W$42)</f>
        <v>0</v>
      </c>
      <c r="E32" s="340">
        <f>IF('VEZI PU'!X39=0,0,'VEZI PU'!X39)+IF('VEZI PU'!X$42=0,0,'VEZI PU'!X$42)</f>
        <v>0</v>
      </c>
      <c r="F32" s="340">
        <f>IF('VEZI PU'!Y39=0,0,'VEZI PU'!Y39)+IF('VEZI PU'!Y$42=0,0,'VEZI PU'!Y$42)</f>
        <v>0</v>
      </c>
      <c r="G32" s="340">
        <f>IF('VEZI PU'!Z39=0,0,'VEZI PU'!Z39)+IF('VEZI PU'!Z$42=0,0,'VEZI PU'!Z$42)</f>
        <v>0</v>
      </c>
      <c r="H32" s="340">
        <f>IF('VEZI PU'!AA39=0,0,'VEZI PU'!AA39)+IF('VEZI PU'!AA$42=0,0,'VEZI PU'!AA$42)</f>
        <v>0</v>
      </c>
      <c r="I32" s="340">
        <f>IF('VEZI PU'!AB39=0,0,'VEZI PU'!AB39)+IF('VEZI PU'!AB$42=0,0,'VEZI PU'!AB$42)</f>
        <v>0</v>
      </c>
      <c r="J32" s="341">
        <f t="shared" si="1"/>
        <v>0</v>
      </c>
    </row>
    <row r="33" ht="22.5" customHeight="1">
      <c r="A33" s="339" t="str">
        <f>'VEZI PU'!D40</f>
        <v>V-L61-PU-DT</v>
      </c>
      <c r="B33" s="340">
        <f>IF('VEZI PU'!U40=0,0,'VEZI PU'!U40)+IF('VEZI PU'!U$42=0,0,'VEZI PU'!U$42)</f>
        <v>0</v>
      </c>
      <c r="C33" s="340">
        <f>IF('VEZI PU'!V40=0,0,'VEZI PU'!V40)+IF('VEZI PU'!V$42=0,0,'VEZI PU'!V$42)</f>
        <v>0</v>
      </c>
      <c r="D33" s="340">
        <f>IF('VEZI PU'!W40=0,0,'VEZI PU'!W40)+IF('VEZI PU'!W$42=0,0,'VEZI PU'!W$42)</f>
        <v>0</v>
      </c>
      <c r="E33" s="340">
        <f>IF('VEZI PU'!X40=0,0,'VEZI PU'!X40)+IF('VEZI PU'!X$42=0,0,'VEZI PU'!X$42)</f>
        <v>0</v>
      </c>
      <c r="F33" s="340">
        <f>IF('VEZI PU'!Y40=0,0,'VEZI PU'!Y40)+IF('VEZI PU'!Y$42=0,0,'VEZI PU'!Y$42)</f>
        <v>0</v>
      </c>
      <c r="G33" s="340">
        <f>IF('VEZI PU'!Z40=0,0,'VEZI PU'!Z40)+IF('VEZI PU'!Z$42=0,0,'VEZI PU'!Z$42)</f>
        <v>0</v>
      </c>
      <c r="H33" s="340">
        <f>IF('VEZI PU'!AA40=0,0,'VEZI PU'!AA40)+IF('VEZI PU'!AA$42=0,0,'VEZI PU'!AA$42)</f>
        <v>0</v>
      </c>
      <c r="I33" s="340">
        <f>IF('VEZI PU'!AB40=0,0,'VEZI PU'!AB40)+IF('VEZI PU'!AB$42=0,0,'VEZI PU'!AB$42)</f>
        <v>0</v>
      </c>
      <c r="J33" s="341">
        <f t="shared" si="1"/>
        <v>0</v>
      </c>
    </row>
    <row r="34" ht="22.5" customHeight="1">
      <c r="A34" s="339" t="str">
        <f>'VEZI PU'!D41</f>
        <v>V-L63-PU-DT</v>
      </c>
      <c r="B34" s="340">
        <f>IF('VEZI PU'!U41=0,0,'VEZI PU'!U41)+IF('VEZI PU'!U$42=0,0,'VEZI PU'!U$42)</f>
        <v>0</v>
      </c>
      <c r="C34" s="340">
        <f>IF('VEZI PU'!V41=0,0,'VEZI PU'!V41)+IF('VEZI PU'!V$42=0,0,'VEZI PU'!V$42)</f>
        <v>0</v>
      </c>
      <c r="D34" s="340">
        <f>IF('VEZI PU'!W41=0,0,'VEZI PU'!W41)+IF('VEZI PU'!W$42=0,0,'VEZI PU'!W$42)</f>
        <v>0</v>
      </c>
      <c r="E34" s="340">
        <f>IF('VEZI PU'!X41=0,0,'VEZI PU'!X41)+IF('VEZI PU'!X$42=0,0,'VEZI PU'!X$42)</f>
        <v>0</v>
      </c>
      <c r="F34" s="340">
        <f>IF('VEZI PU'!Y41=0,0,'VEZI PU'!Y41)+IF('VEZI PU'!Y$42=0,0,'VEZI PU'!Y$42)</f>
        <v>0</v>
      </c>
      <c r="G34" s="340">
        <f>IF('VEZI PU'!Z41=0,0,'VEZI PU'!Z41)+IF('VEZI PU'!Z$42=0,0,'VEZI PU'!Z$42)</f>
        <v>0</v>
      </c>
      <c r="H34" s="340">
        <f>IF('VEZI PU'!AA41=0,0,'VEZI PU'!AA41)+IF('VEZI PU'!AA$42=0,0,'VEZI PU'!AA$42)</f>
        <v>0</v>
      </c>
      <c r="I34" s="340">
        <f>IF('VEZI PU'!AB41=0,0,'VEZI PU'!AB41)+IF('VEZI PU'!AB$42=0,0,'VEZI PU'!AB$42)</f>
        <v>0</v>
      </c>
      <c r="J34" s="341">
        <f t="shared" si="1"/>
        <v>0</v>
      </c>
    </row>
    <row r="35">
      <c r="B35" s="308"/>
      <c r="C35" s="308"/>
      <c r="D35" s="308"/>
      <c r="E35" s="308"/>
      <c r="J35" s="308"/>
    </row>
    <row r="36">
      <c r="A36" s="342" t="s">
        <v>119</v>
      </c>
      <c r="B36" s="263"/>
      <c r="C36" s="20"/>
      <c r="D36" s="2"/>
      <c r="E36" s="2"/>
      <c r="F36" s="262" t="s">
        <v>120</v>
      </c>
      <c r="G36" s="343"/>
      <c r="H36" s="264"/>
      <c r="J36" s="308"/>
    </row>
    <row r="37">
      <c r="A37" s="342" t="s">
        <v>121</v>
      </c>
      <c r="B37" s="263"/>
      <c r="C37" s="20"/>
      <c r="D37" s="2"/>
      <c r="E37" s="2"/>
      <c r="F37" s="262" t="s">
        <v>122</v>
      </c>
      <c r="G37" s="267"/>
      <c r="H37" s="267"/>
      <c r="J37" s="308"/>
    </row>
    <row r="38">
      <c r="C38" s="2"/>
      <c r="D38" s="2"/>
      <c r="E38" s="2"/>
      <c r="F38" s="262" t="s">
        <v>123</v>
      </c>
      <c r="G38" s="267"/>
      <c r="H38" s="267"/>
      <c r="J38" s="308"/>
    </row>
    <row r="39">
      <c r="B39" s="308"/>
      <c r="C39" s="308"/>
      <c r="D39" s="308"/>
      <c r="E39" s="308"/>
      <c r="J39" s="308"/>
    </row>
    <row r="40">
      <c r="B40" s="308"/>
      <c r="C40" s="308"/>
      <c r="D40" s="308"/>
      <c r="E40" s="308"/>
      <c r="J40" s="308"/>
    </row>
    <row r="41">
      <c r="B41" s="308"/>
      <c r="C41" s="308"/>
      <c r="D41" s="308"/>
      <c r="E41" s="308"/>
      <c r="J41" s="308"/>
    </row>
    <row r="42">
      <c r="B42" s="308"/>
      <c r="C42" s="308"/>
      <c r="D42" s="308"/>
      <c r="E42" s="308"/>
      <c r="J42" s="308"/>
    </row>
    <row r="43">
      <c r="B43" s="308"/>
      <c r="C43" s="308"/>
      <c r="D43" s="308"/>
      <c r="E43" s="308"/>
      <c r="J43" s="308"/>
    </row>
    <row r="44">
      <c r="B44" s="308"/>
      <c r="C44" s="308"/>
      <c r="D44" s="308"/>
      <c r="E44" s="308"/>
      <c r="J44" s="308"/>
    </row>
    <row r="45">
      <c r="B45" s="308"/>
      <c r="C45" s="308"/>
      <c r="D45" s="308"/>
      <c r="E45" s="308"/>
      <c r="J45" s="308"/>
    </row>
    <row r="46">
      <c r="B46" s="308"/>
      <c r="C46" s="308"/>
      <c r="D46" s="308"/>
      <c r="E46" s="308"/>
      <c r="J46" s="308"/>
    </row>
    <row r="47">
      <c r="B47" s="308"/>
      <c r="C47" s="308"/>
      <c r="D47" s="308"/>
      <c r="E47" s="308"/>
      <c r="J47" s="308"/>
    </row>
    <row r="48">
      <c r="B48" s="308"/>
      <c r="C48" s="308"/>
      <c r="D48" s="308"/>
      <c r="E48" s="308"/>
      <c r="J48" s="308"/>
    </row>
    <row r="49">
      <c r="B49" s="308"/>
      <c r="C49" s="308"/>
      <c r="D49" s="308"/>
      <c r="E49" s="308"/>
      <c r="J49" s="308"/>
    </row>
    <row r="50">
      <c r="B50" s="308"/>
      <c r="C50" s="308"/>
      <c r="D50" s="308"/>
      <c r="E50" s="308"/>
      <c r="J50" s="308"/>
    </row>
    <row r="51">
      <c r="B51" s="308"/>
      <c r="C51" s="308"/>
      <c r="D51" s="308"/>
      <c r="E51" s="308"/>
      <c r="J51" s="308"/>
    </row>
    <row r="52">
      <c r="B52" s="308"/>
      <c r="C52" s="308"/>
      <c r="D52" s="308"/>
      <c r="E52" s="308"/>
      <c r="J52" s="308"/>
    </row>
    <row r="53">
      <c r="B53" s="308"/>
      <c r="C53" s="308"/>
      <c r="D53" s="308"/>
      <c r="E53" s="308"/>
      <c r="J53" s="308"/>
    </row>
    <row r="54">
      <c r="B54" s="308"/>
      <c r="C54" s="308"/>
      <c r="D54" s="308"/>
      <c r="E54" s="308"/>
      <c r="J54" s="308"/>
    </row>
    <row r="55">
      <c r="B55" s="308"/>
      <c r="C55" s="308"/>
      <c r="D55" s="308"/>
      <c r="E55" s="308"/>
      <c r="J55" s="308"/>
    </row>
    <row r="56">
      <c r="B56" s="308"/>
      <c r="C56" s="308"/>
      <c r="D56" s="308"/>
      <c r="E56" s="308"/>
      <c r="J56" s="308"/>
    </row>
    <row r="57">
      <c r="B57" s="308"/>
      <c r="C57" s="308"/>
      <c r="D57" s="308"/>
      <c r="E57" s="308"/>
      <c r="J57" s="308"/>
    </row>
    <row r="58">
      <c r="B58" s="308"/>
      <c r="C58" s="308"/>
      <c r="D58" s="308"/>
      <c r="E58" s="308"/>
      <c r="J58" s="308"/>
    </row>
    <row r="59">
      <c r="B59" s="308"/>
      <c r="C59" s="308"/>
      <c r="D59" s="308"/>
      <c r="E59" s="308"/>
      <c r="J59" s="308"/>
    </row>
    <row r="60">
      <c r="B60" s="308"/>
      <c r="C60" s="308"/>
      <c r="D60" s="308"/>
      <c r="E60" s="308"/>
      <c r="J60" s="308"/>
    </row>
    <row r="61">
      <c r="B61" s="308"/>
      <c r="C61" s="308"/>
      <c r="D61" s="308"/>
      <c r="E61" s="308"/>
      <c r="J61" s="308"/>
    </row>
    <row r="62">
      <c r="B62" s="308"/>
      <c r="C62" s="308"/>
      <c r="D62" s="308"/>
      <c r="E62" s="308"/>
      <c r="J62" s="308"/>
    </row>
    <row r="63">
      <c r="B63" s="308"/>
      <c r="C63" s="308"/>
      <c r="D63" s="308"/>
      <c r="E63" s="308"/>
      <c r="J63" s="308"/>
    </row>
    <row r="64">
      <c r="B64" s="308"/>
      <c r="C64" s="308"/>
      <c r="D64" s="308"/>
      <c r="E64" s="308"/>
      <c r="J64" s="308"/>
    </row>
    <row r="65">
      <c r="B65" s="308"/>
      <c r="C65" s="308"/>
      <c r="D65" s="308"/>
      <c r="E65" s="308"/>
      <c r="J65" s="308"/>
    </row>
    <row r="66">
      <c r="B66" s="308"/>
      <c r="C66" s="308"/>
      <c r="D66" s="308"/>
      <c r="E66" s="308"/>
      <c r="J66" s="308"/>
    </row>
    <row r="67">
      <c r="B67" s="308"/>
      <c r="C67" s="308"/>
      <c r="D67" s="308"/>
      <c r="E67" s="308"/>
      <c r="J67" s="308"/>
    </row>
    <row r="68">
      <c r="B68" s="308"/>
      <c r="C68" s="308"/>
      <c r="D68" s="308"/>
      <c r="E68" s="308"/>
      <c r="J68" s="308"/>
    </row>
    <row r="69">
      <c r="B69" s="308"/>
      <c r="C69" s="308"/>
      <c r="D69" s="308"/>
      <c r="E69" s="308"/>
      <c r="J69" s="308"/>
    </row>
    <row r="70">
      <c r="B70" s="308"/>
      <c r="C70" s="308"/>
      <c r="D70" s="308"/>
      <c r="E70" s="308"/>
      <c r="J70" s="308"/>
    </row>
    <row r="71">
      <c r="B71" s="308"/>
      <c r="C71" s="308"/>
      <c r="D71" s="308"/>
      <c r="E71" s="308"/>
      <c r="J71" s="308"/>
    </row>
    <row r="72">
      <c r="B72" s="308"/>
      <c r="C72" s="308"/>
      <c r="D72" s="308"/>
      <c r="E72" s="308"/>
      <c r="J72" s="308"/>
    </row>
    <row r="73">
      <c r="B73" s="308"/>
      <c r="C73" s="308"/>
      <c r="D73" s="308"/>
      <c r="E73" s="308"/>
      <c r="J73" s="308"/>
    </row>
    <row r="74">
      <c r="B74" s="308"/>
      <c r="C74" s="308"/>
      <c r="D74" s="308"/>
      <c r="E74" s="308"/>
      <c r="J74" s="308"/>
    </row>
    <row r="75">
      <c r="B75" s="308"/>
      <c r="C75" s="308"/>
      <c r="D75" s="308"/>
      <c r="E75" s="308"/>
      <c r="J75" s="308"/>
    </row>
    <row r="76">
      <c r="B76" s="308"/>
      <c r="C76" s="308"/>
      <c r="D76" s="308"/>
      <c r="E76" s="308"/>
      <c r="J76" s="308"/>
    </row>
    <row r="77">
      <c r="B77" s="308"/>
      <c r="C77" s="308"/>
      <c r="D77" s="308"/>
      <c r="E77" s="308"/>
      <c r="J77" s="308"/>
    </row>
    <row r="78">
      <c r="B78" s="308"/>
      <c r="C78" s="308"/>
      <c r="D78" s="308"/>
      <c r="E78" s="308"/>
      <c r="J78" s="308"/>
    </row>
    <row r="79">
      <c r="B79" s="308"/>
      <c r="C79" s="308"/>
      <c r="D79" s="308"/>
      <c r="E79" s="308"/>
      <c r="J79" s="308"/>
    </row>
    <row r="80">
      <c r="B80" s="308"/>
      <c r="C80" s="308"/>
      <c r="D80" s="308"/>
      <c r="E80" s="308"/>
      <c r="J80" s="308"/>
    </row>
    <row r="81">
      <c r="B81" s="308"/>
      <c r="C81" s="308"/>
      <c r="D81" s="308"/>
      <c r="E81" s="308"/>
      <c r="J81" s="308"/>
    </row>
    <row r="82">
      <c r="B82" s="308"/>
      <c r="C82" s="308"/>
      <c r="D82" s="308"/>
      <c r="E82" s="308"/>
      <c r="J82" s="308"/>
    </row>
    <row r="83">
      <c r="B83" s="308"/>
      <c r="C83" s="308"/>
      <c r="D83" s="308"/>
      <c r="E83" s="308"/>
      <c r="J83" s="308"/>
    </row>
    <row r="84">
      <c r="B84" s="308"/>
      <c r="C84" s="308"/>
      <c r="D84" s="308"/>
      <c r="E84" s="308"/>
      <c r="J84" s="308"/>
    </row>
    <row r="85">
      <c r="B85" s="308"/>
      <c r="C85" s="308"/>
      <c r="D85" s="308"/>
      <c r="E85" s="308"/>
      <c r="J85" s="308"/>
    </row>
    <row r="86">
      <c r="B86" s="308"/>
      <c r="C86" s="308"/>
      <c r="D86" s="308"/>
      <c r="E86" s="308"/>
      <c r="J86" s="308"/>
    </row>
    <row r="87">
      <c r="B87" s="308"/>
      <c r="C87" s="308"/>
      <c r="D87" s="308"/>
      <c r="E87" s="308"/>
      <c r="J87" s="308"/>
    </row>
    <row r="88">
      <c r="B88" s="308"/>
      <c r="C88" s="308"/>
      <c r="D88" s="308"/>
      <c r="E88" s="308"/>
      <c r="J88" s="308"/>
    </row>
    <row r="89">
      <c r="B89" s="308"/>
      <c r="C89" s="308"/>
      <c r="D89" s="308"/>
      <c r="E89" s="308"/>
      <c r="J89" s="308"/>
    </row>
    <row r="90">
      <c r="B90" s="308"/>
      <c r="C90" s="308"/>
      <c r="D90" s="308"/>
      <c r="E90" s="308"/>
      <c r="J90" s="308"/>
    </row>
    <row r="91">
      <c r="B91" s="308"/>
      <c r="C91" s="308"/>
      <c r="D91" s="308"/>
      <c r="E91" s="308"/>
      <c r="J91" s="308"/>
    </row>
    <row r="92">
      <c r="B92" s="308"/>
      <c r="C92" s="308"/>
      <c r="D92" s="308"/>
      <c r="E92" s="308"/>
      <c r="J92" s="308"/>
    </row>
    <row r="93">
      <c r="B93" s="308"/>
      <c r="C93" s="308"/>
      <c r="D93" s="308"/>
      <c r="E93" s="308"/>
      <c r="J93" s="308"/>
    </row>
    <row r="94">
      <c r="B94" s="308"/>
      <c r="C94" s="308"/>
      <c r="D94" s="308"/>
      <c r="E94" s="308"/>
      <c r="J94" s="308"/>
    </row>
    <row r="95">
      <c r="B95" s="308"/>
      <c r="C95" s="308"/>
      <c r="D95" s="308"/>
      <c r="E95" s="308"/>
      <c r="J95" s="308"/>
    </row>
    <row r="96">
      <c r="B96" s="308"/>
      <c r="C96" s="308"/>
      <c r="D96" s="308"/>
      <c r="E96" s="308"/>
      <c r="J96" s="308"/>
    </row>
    <row r="97">
      <c r="B97" s="308"/>
      <c r="C97" s="308"/>
      <c r="D97" s="308"/>
      <c r="E97" s="308"/>
      <c r="J97" s="308"/>
    </row>
    <row r="98">
      <c r="B98" s="308"/>
      <c r="C98" s="308"/>
      <c r="D98" s="308"/>
      <c r="E98" s="308"/>
      <c r="J98" s="308"/>
    </row>
    <row r="99">
      <c r="B99" s="308"/>
      <c r="C99" s="308"/>
      <c r="D99" s="308"/>
      <c r="E99" s="308"/>
      <c r="J99" s="308"/>
    </row>
    <row r="100">
      <c r="B100" s="308"/>
      <c r="C100" s="308"/>
      <c r="D100" s="308"/>
      <c r="E100" s="308"/>
      <c r="J100" s="308"/>
    </row>
    <row r="101">
      <c r="B101" s="308"/>
      <c r="C101" s="308"/>
      <c r="D101" s="308"/>
      <c r="E101" s="308"/>
      <c r="J101" s="308"/>
    </row>
    <row r="102">
      <c r="B102" s="308"/>
      <c r="C102" s="308"/>
      <c r="D102" s="308"/>
      <c r="E102" s="308"/>
      <c r="J102" s="308"/>
    </row>
    <row r="103">
      <c r="B103" s="308"/>
      <c r="C103" s="308"/>
      <c r="D103" s="308"/>
      <c r="E103" s="308"/>
      <c r="J103" s="308"/>
    </row>
    <row r="104">
      <c r="B104" s="308"/>
      <c r="C104" s="308"/>
      <c r="D104" s="308"/>
      <c r="E104" s="308"/>
      <c r="J104" s="308"/>
    </row>
    <row r="105">
      <c r="B105" s="308"/>
      <c r="C105" s="308"/>
      <c r="D105" s="308"/>
      <c r="E105" s="308"/>
      <c r="J105" s="308"/>
    </row>
    <row r="106">
      <c r="B106" s="308"/>
      <c r="C106" s="308"/>
      <c r="D106" s="308"/>
      <c r="E106" s="308"/>
      <c r="J106" s="308"/>
    </row>
    <row r="107">
      <c r="B107" s="308"/>
      <c r="C107" s="308"/>
      <c r="D107" s="308"/>
      <c r="E107" s="308"/>
      <c r="J107" s="308"/>
    </row>
    <row r="108">
      <c r="B108" s="308"/>
      <c r="C108" s="308"/>
      <c r="D108" s="308"/>
      <c r="E108" s="308"/>
      <c r="J108" s="308"/>
    </row>
    <row r="109">
      <c r="B109" s="308"/>
      <c r="C109" s="308"/>
      <c r="D109" s="308"/>
      <c r="E109" s="308"/>
      <c r="J109" s="308"/>
    </row>
    <row r="110">
      <c r="B110" s="308"/>
      <c r="C110" s="308"/>
      <c r="D110" s="308"/>
      <c r="E110" s="308"/>
      <c r="J110" s="308"/>
    </row>
    <row r="111">
      <c r="B111" s="308"/>
      <c r="C111" s="308"/>
      <c r="D111" s="308"/>
      <c r="E111" s="308"/>
      <c r="J111" s="308"/>
    </row>
    <row r="112">
      <c r="B112" s="308"/>
      <c r="C112" s="308"/>
      <c r="D112" s="308"/>
      <c r="E112" s="308"/>
      <c r="J112" s="308"/>
    </row>
    <row r="113">
      <c r="B113" s="308"/>
      <c r="C113" s="308"/>
      <c r="D113" s="308"/>
      <c r="E113" s="308"/>
      <c r="J113" s="308"/>
    </row>
    <row r="114">
      <c r="B114" s="308"/>
      <c r="C114" s="308"/>
      <c r="D114" s="308"/>
      <c r="E114" s="308"/>
      <c r="J114" s="308"/>
    </row>
    <row r="115">
      <c r="B115" s="308"/>
      <c r="C115" s="308"/>
      <c r="D115" s="308"/>
      <c r="E115" s="308"/>
      <c r="J115" s="308"/>
    </row>
    <row r="116">
      <c r="B116" s="308"/>
      <c r="C116" s="308"/>
      <c r="D116" s="308"/>
      <c r="E116" s="308"/>
      <c r="J116" s="308"/>
    </row>
    <row r="117">
      <c r="B117" s="308"/>
      <c r="C117" s="308"/>
      <c r="D117" s="308"/>
      <c r="E117" s="308"/>
      <c r="J117" s="308"/>
    </row>
    <row r="118">
      <c r="B118" s="308"/>
      <c r="C118" s="308"/>
      <c r="D118" s="308"/>
      <c r="E118" s="308"/>
      <c r="J118" s="308"/>
    </row>
    <row r="119">
      <c r="B119" s="308"/>
      <c r="C119" s="308"/>
      <c r="D119" s="308"/>
      <c r="E119" s="308"/>
      <c r="J119" s="308"/>
    </row>
    <row r="120">
      <c r="B120" s="308"/>
      <c r="C120" s="308"/>
      <c r="D120" s="308"/>
      <c r="E120" s="308"/>
      <c r="J120" s="308"/>
    </row>
    <row r="121">
      <c r="B121" s="308"/>
      <c r="C121" s="308"/>
      <c r="D121" s="308"/>
      <c r="E121" s="308"/>
      <c r="J121" s="308"/>
    </row>
    <row r="122">
      <c r="B122" s="308"/>
      <c r="C122" s="308"/>
      <c r="D122" s="308"/>
      <c r="E122" s="308"/>
      <c r="J122" s="308"/>
    </row>
    <row r="123">
      <c r="B123" s="308"/>
      <c r="C123" s="308"/>
      <c r="D123" s="308"/>
      <c r="E123" s="308"/>
      <c r="J123" s="308"/>
    </row>
    <row r="124">
      <c r="B124" s="308"/>
      <c r="C124" s="308"/>
      <c r="D124" s="308"/>
      <c r="E124" s="308"/>
      <c r="J124" s="308"/>
    </row>
    <row r="125">
      <c r="B125" s="308"/>
      <c r="C125" s="308"/>
      <c r="D125" s="308"/>
      <c r="E125" s="308"/>
      <c r="J125" s="308"/>
    </row>
    <row r="126">
      <c r="B126" s="308"/>
      <c r="C126" s="308"/>
      <c r="D126" s="308"/>
      <c r="E126" s="308"/>
      <c r="J126" s="308"/>
    </row>
    <row r="127">
      <c r="B127" s="308"/>
      <c r="C127" s="308"/>
      <c r="D127" s="308"/>
      <c r="E127" s="308"/>
      <c r="J127" s="308"/>
    </row>
    <row r="128">
      <c r="B128" s="308"/>
      <c r="C128" s="308"/>
      <c r="D128" s="308"/>
      <c r="E128" s="308"/>
      <c r="J128" s="308"/>
    </row>
    <row r="129">
      <c r="B129" s="308"/>
      <c r="C129" s="308"/>
      <c r="D129" s="308"/>
      <c r="E129" s="308"/>
      <c r="J129" s="308"/>
    </row>
    <row r="130">
      <c r="B130" s="308"/>
      <c r="C130" s="308"/>
      <c r="D130" s="308"/>
      <c r="E130" s="308"/>
      <c r="J130" s="308"/>
    </row>
    <row r="131">
      <c r="B131" s="308"/>
      <c r="C131" s="308"/>
      <c r="D131" s="308"/>
      <c r="E131" s="308"/>
      <c r="J131" s="308"/>
    </row>
    <row r="132">
      <c r="B132" s="308"/>
      <c r="C132" s="308"/>
      <c r="D132" s="308"/>
      <c r="E132" s="308"/>
      <c r="J132" s="308"/>
    </row>
    <row r="133">
      <c r="B133" s="308"/>
      <c r="C133" s="308"/>
      <c r="D133" s="308"/>
      <c r="E133" s="308"/>
      <c r="J133" s="308"/>
    </row>
    <row r="134">
      <c r="B134" s="308"/>
      <c r="C134" s="308"/>
      <c r="D134" s="308"/>
      <c r="E134" s="308"/>
      <c r="J134" s="308"/>
    </row>
    <row r="135">
      <c r="B135" s="308"/>
      <c r="C135" s="308"/>
      <c r="D135" s="308"/>
      <c r="E135" s="308"/>
      <c r="J135" s="308"/>
    </row>
    <row r="136">
      <c r="B136" s="308"/>
      <c r="C136" s="308"/>
      <c r="D136" s="308"/>
      <c r="E136" s="308"/>
      <c r="J136" s="308"/>
    </row>
    <row r="137">
      <c r="B137" s="308"/>
      <c r="C137" s="308"/>
      <c r="D137" s="308"/>
      <c r="E137" s="308"/>
      <c r="J137" s="308"/>
    </row>
    <row r="138">
      <c r="B138" s="308"/>
      <c r="C138" s="308"/>
      <c r="D138" s="308"/>
      <c r="E138" s="308"/>
      <c r="J138" s="308"/>
    </row>
    <row r="139">
      <c r="B139" s="308"/>
      <c r="C139" s="308"/>
      <c r="D139" s="308"/>
      <c r="E139" s="308"/>
      <c r="J139" s="308"/>
    </row>
    <row r="140">
      <c r="B140" s="308"/>
      <c r="C140" s="308"/>
      <c r="D140" s="308"/>
      <c r="E140" s="308"/>
      <c r="J140" s="308"/>
    </row>
    <row r="141">
      <c r="B141" s="308"/>
      <c r="C141" s="308"/>
      <c r="D141" s="308"/>
      <c r="E141" s="308"/>
      <c r="J141" s="308"/>
    </row>
    <row r="142">
      <c r="B142" s="308"/>
      <c r="C142" s="308"/>
      <c r="D142" s="308"/>
      <c r="E142" s="308"/>
      <c r="J142" s="308"/>
    </row>
    <row r="143">
      <c r="B143" s="308"/>
      <c r="C143" s="308"/>
      <c r="D143" s="308"/>
      <c r="E143" s="308"/>
      <c r="J143" s="308"/>
    </row>
    <row r="144">
      <c r="B144" s="308"/>
      <c r="C144" s="308"/>
      <c r="D144" s="308"/>
      <c r="E144" s="308"/>
      <c r="J144" s="308"/>
    </row>
    <row r="145">
      <c r="B145" s="308"/>
      <c r="C145" s="308"/>
      <c r="D145" s="308"/>
      <c r="E145" s="308"/>
      <c r="J145" s="308"/>
    </row>
    <row r="146">
      <c r="B146" s="308"/>
      <c r="C146" s="308"/>
      <c r="D146" s="308"/>
      <c r="E146" s="308"/>
      <c r="J146" s="308"/>
    </row>
    <row r="147">
      <c r="B147" s="308"/>
      <c r="C147" s="308"/>
      <c r="D147" s="308"/>
      <c r="E147" s="308"/>
      <c r="J147" s="308"/>
    </row>
    <row r="148">
      <c r="B148" s="308"/>
      <c r="C148" s="308"/>
      <c r="D148" s="308"/>
      <c r="E148" s="308"/>
      <c r="J148" s="308"/>
    </row>
    <row r="149">
      <c r="B149" s="308"/>
      <c r="C149" s="308"/>
      <c r="D149" s="308"/>
      <c r="E149" s="308"/>
      <c r="J149" s="308"/>
    </row>
    <row r="150">
      <c r="B150" s="308"/>
      <c r="C150" s="308"/>
      <c r="D150" s="308"/>
      <c r="E150" s="308"/>
      <c r="J150" s="308"/>
    </row>
    <row r="151">
      <c r="B151" s="308"/>
      <c r="C151" s="308"/>
      <c r="D151" s="308"/>
      <c r="E151" s="308"/>
      <c r="J151" s="308"/>
    </row>
    <row r="152">
      <c r="B152" s="308"/>
      <c r="C152" s="308"/>
      <c r="D152" s="308"/>
      <c r="E152" s="308"/>
      <c r="J152" s="308"/>
    </row>
    <row r="153">
      <c r="B153" s="308"/>
      <c r="C153" s="308"/>
      <c r="D153" s="308"/>
      <c r="E153" s="308"/>
      <c r="J153" s="308"/>
    </row>
    <row r="154">
      <c r="B154" s="308"/>
      <c r="C154" s="308"/>
      <c r="D154" s="308"/>
      <c r="E154" s="308"/>
      <c r="J154" s="308"/>
    </row>
    <row r="155">
      <c r="B155" s="308"/>
      <c r="C155" s="308"/>
      <c r="D155" s="308"/>
      <c r="E155" s="308"/>
      <c r="J155" s="308"/>
    </row>
    <row r="156">
      <c r="B156" s="308"/>
      <c r="C156" s="308"/>
      <c r="D156" s="308"/>
      <c r="E156" s="308"/>
      <c r="J156" s="308"/>
    </row>
    <row r="157">
      <c r="B157" s="308"/>
      <c r="C157" s="308"/>
      <c r="D157" s="308"/>
      <c r="E157" s="308"/>
      <c r="J157" s="308"/>
    </row>
    <row r="158">
      <c r="B158" s="308"/>
      <c r="C158" s="308"/>
      <c r="D158" s="308"/>
      <c r="E158" s="308"/>
      <c r="J158" s="308"/>
    </row>
    <row r="159">
      <c r="B159" s="308"/>
      <c r="C159" s="308"/>
      <c r="D159" s="308"/>
      <c r="E159" s="308"/>
      <c r="J159" s="308"/>
    </row>
    <row r="160">
      <c r="B160" s="308"/>
      <c r="C160" s="308"/>
      <c r="D160" s="308"/>
      <c r="E160" s="308"/>
      <c r="J160" s="308"/>
    </row>
    <row r="161">
      <c r="B161" s="308"/>
      <c r="C161" s="308"/>
      <c r="D161" s="308"/>
      <c r="E161" s="308"/>
      <c r="J161" s="308"/>
    </row>
    <row r="162">
      <c r="B162" s="308"/>
      <c r="C162" s="308"/>
      <c r="D162" s="308"/>
      <c r="E162" s="308"/>
      <c r="J162" s="308"/>
    </row>
    <row r="163">
      <c r="B163" s="308"/>
      <c r="C163" s="308"/>
      <c r="D163" s="308"/>
      <c r="E163" s="308"/>
      <c r="J163" s="308"/>
    </row>
    <row r="164">
      <c r="B164" s="308"/>
      <c r="C164" s="308"/>
      <c r="D164" s="308"/>
      <c r="E164" s="308"/>
      <c r="J164" s="308"/>
    </row>
    <row r="165">
      <c r="B165" s="308"/>
      <c r="C165" s="308"/>
      <c r="D165" s="308"/>
      <c r="E165" s="308"/>
      <c r="J165" s="308"/>
    </row>
    <row r="166">
      <c r="B166" s="308"/>
      <c r="C166" s="308"/>
      <c r="D166" s="308"/>
      <c r="E166" s="308"/>
      <c r="J166" s="308"/>
    </row>
    <row r="167">
      <c r="B167" s="308"/>
      <c r="C167" s="308"/>
      <c r="D167" s="308"/>
      <c r="E167" s="308"/>
      <c r="J167" s="308"/>
    </row>
    <row r="168">
      <c r="B168" s="308"/>
      <c r="C168" s="308"/>
      <c r="D168" s="308"/>
      <c r="E168" s="308"/>
      <c r="J168" s="308"/>
    </row>
    <row r="169">
      <c r="B169" s="308"/>
      <c r="C169" s="308"/>
      <c r="D169" s="308"/>
      <c r="E169" s="308"/>
      <c r="J169" s="308"/>
    </row>
    <row r="170">
      <c r="B170" s="308"/>
      <c r="C170" s="308"/>
      <c r="D170" s="308"/>
      <c r="E170" s="308"/>
      <c r="J170" s="308"/>
    </row>
    <row r="171">
      <c r="B171" s="308"/>
      <c r="C171" s="308"/>
      <c r="D171" s="308"/>
      <c r="E171" s="308"/>
      <c r="J171" s="308"/>
    </row>
    <row r="172">
      <c r="B172" s="308"/>
      <c r="C172" s="308"/>
      <c r="D172" s="308"/>
      <c r="E172" s="308"/>
      <c r="J172" s="308"/>
    </row>
    <row r="173">
      <c r="B173" s="308"/>
      <c r="C173" s="308"/>
      <c r="D173" s="308"/>
      <c r="E173" s="308"/>
      <c r="J173" s="308"/>
    </row>
    <row r="174">
      <c r="B174" s="308"/>
      <c r="C174" s="308"/>
      <c r="D174" s="308"/>
      <c r="E174" s="308"/>
      <c r="J174" s="308"/>
    </row>
    <row r="175">
      <c r="B175" s="308"/>
      <c r="C175" s="308"/>
      <c r="D175" s="308"/>
      <c r="E175" s="308"/>
      <c r="J175" s="308"/>
    </row>
    <row r="176">
      <c r="B176" s="308"/>
      <c r="C176" s="308"/>
      <c r="D176" s="308"/>
      <c r="E176" s="308"/>
      <c r="J176" s="308"/>
    </row>
    <row r="177">
      <c r="B177" s="308"/>
      <c r="C177" s="308"/>
      <c r="D177" s="308"/>
      <c r="E177" s="308"/>
      <c r="J177" s="308"/>
    </row>
    <row r="178">
      <c r="B178" s="308"/>
      <c r="C178" s="308"/>
      <c r="D178" s="308"/>
      <c r="E178" s="308"/>
      <c r="J178" s="308"/>
    </row>
    <row r="179">
      <c r="B179" s="308"/>
      <c r="C179" s="308"/>
      <c r="D179" s="308"/>
      <c r="E179" s="308"/>
      <c r="J179" s="308"/>
    </row>
    <row r="180">
      <c r="B180" s="308"/>
      <c r="C180" s="308"/>
      <c r="D180" s="308"/>
      <c r="E180" s="308"/>
      <c r="J180" s="308"/>
    </row>
    <row r="181">
      <c r="B181" s="308"/>
      <c r="C181" s="308"/>
      <c r="D181" s="308"/>
      <c r="E181" s="308"/>
      <c r="J181" s="308"/>
    </row>
    <row r="182">
      <c r="B182" s="308"/>
      <c r="C182" s="308"/>
      <c r="D182" s="308"/>
      <c r="E182" s="308"/>
      <c r="J182" s="308"/>
    </row>
    <row r="183">
      <c r="B183" s="308"/>
      <c r="C183" s="308"/>
      <c r="D183" s="308"/>
      <c r="E183" s="308"/>
      <c r="J183" s="308"/>
    </row>
    <row r="184">
      <c r="B184" s="308"/>
      <c r="C184" s="308"/>
      <c r="D184" s="308"/>
      <c r="E184" s="308"/>
      <c r="J184" s="308"/>
    </row>
    <row r="185">
      <c r="B185" s="308"/>
      <c r="C185" s="308"/>
      <c r="D185" s="308"/>
      <c r="E185" s="308"/>
      <c r="J185" s="308"/>
    </row>
    <row r="186">
      <c r="B186" s="308"/>
      <c r="C186" s="308"/>
      <c r="D186" s="308"/>
      <c r="E186" s="308"/>
      <c r="J186" s="308"/>
    </row>
    <row r="187">
      <c r="B187" s="308"/>
      <c r="C187" s="308"/>
      <c r="D187" s="308"/>
      <c r="E187" s="308"/>
      <c r="J187" s="308"/>
    </row>
    <row r="188">
      <c r="B188" s="308"/>
      <c r="C188" s="308"/>
      <c r="D188" s="308"/>
      <c r="E188" s="308"/>
      <c r="J188" s="308"/>
    </row>
    <row r="189">
      <c r="B189" s="308"/>
      <c r="C189" s="308"/>
      <c r="D189" s="308"/>
      <c r="E189" s="308"/>
      <c r="J189" s="308"/>
    </row>
    <row r="190">
      <c r="B190" s="308"/>
      <c r="C190" s="308"/>
      <c r="D190" s="308"/>
      <c r="E190" s="308"/>
      <c r="J190" s="308"/>
    </row>
    <row r="191">
      <c r="B191" s="308"/>
      <c r="C191" s="308"/>
      <c r="D191" s="308"/>
      <c r="E191" s="308"/>
      <c r="J191" s="308"/>
    </row>
    <row r="192">
      <c r="B192" s="308"/>
      <c r="C192" s="308"/>
      <c r="D192" s="308"/>
      <c r="E192" s="308"/>
      <c r="J192" s="308"/>
    </row>
    <row r="193">
      <c r="B193" s="308"/>
      <c r="C193" s="308"/>
      <c r="D193" s="308"/>
      <c r="E193" s="308"/>
      <c r="J193" s="308"/>
    </row>
    <row r="194">
      <c r="B194" s="308"/>
      <c r="C194" s="308"/>
      <c r="D194" s="308"/>
      <c r="E194" s="308"/>
      <c r="J194" s="308"/>
    </row>
    <row r="195">
      <c r="B195" s="308"/>
      <c r="C195" s="308"/>
      <c r="D195" s="308"/>
      <c r="E195" s="308"/>
      <c r="J195" s="308"/>
    </row>
    <row r="196">
      <c r="B196" s="308"/>
      <c r="C196" s="308"/>
      <c r="D196" s="308"/>
      <c r="E196" s="308"/>
      <c r="J196" s="308"/>
    </row>
    <row r="197">
      <c r="B197" s="308"/>
      <c r="C197" s="308"/>
      <c r="D197" s="308"/>
      <c r="E197" s="308"/>
      <c r="J197" s="308"/>
    </row>
    <row r="198">
      <c r="B198" s="308"/>
      <c r="C198" s="308"/>
      <c r="D198" s="308"/>
      <c r="E198" s="308"/>
      <c r="J198" s="308"/>
    </row>
    <row r="199">
      <c r="B199" s="308"/>
      <c r="C199" s="308"/>
      <c r="D199" s="308"/>
      <c r="E199" s="308"/>
      <c r="J199" s="308"/>
    </row>
    <row r="200">
      <c r="B200" s="308"/>
      <c r="C200" s="308"/>
      <c r="D200" s="308"/>
      <c r="E200" s="308"/>
      <c r="J200" s="308"/>
    </row>
    <row r="201">
      <c r="B201" s="308"/>
      <c r="C201" s="308"/>
      <c r="D201" s="308"/>
      <c r="E201" s="308"/>
      <c r="J201" s="308"/>
    </row>
    <row r="202">
      <c r="B202" s="308"/>
      <c r="C202" s="308"/>
      <c r="D202" s="308"/>
      <c r="E202" s="308"/>
      <c r="J202" s="308"/>
    </row>
    <row r="203">
      <c r="B203" s="308"/>
      <c r="C203" s="308"/>
      <c r="D203" s="308"/>
      <c r="E203" s="308"/>
      <c r="J203" s="308"/>
    </row>
    <row r="204">
      <c r="B204" s="308"/>
      <c r="C204" s="308"/>
      <c r="D204" s="308"/>
      <c r="E204" s="308"/>
      <c r="J204" s="308"/>
    </row>
    <row r="205">
      <c r="B205" s="308"/>
      <c r="C205" s="308"/>
      <c r="D205" s="308"/>
      <c r="E205" s="308"/>
      <c r="J205" s="308"/>
    </row>
    <row r="206">
      <c r="B206" s="308"/>
      <c r="C206" s="308"/>
      <c r="D206" s="308"/>
      <c r="E206" s="308"/>
      <c r="J206" s="308"/>
    </row>
    <row r="207">
      <c r="B207" s="308"/>
      <c r="C207" s="308"/>
      <c r="D207" s="308"/>
      <c r="E207" s="308"/>
      <c r="J207" s="308"/>
    </row>
    <row r="208">
      <c r="B208" s="308"/>
      <c r="C208" s="308"/>
      <c r="D208" s="308"/>
      <c r="E208" s="308"/>
      <c r="J208" s="308"/>
    </row>
    <row r="209">
      <c r="B209" s="308"/>
      <c r="C209" s="308"/>
      <c r="D209" s="308"/>
      <c r="E209" s="308"/>
      <c r="J209" s="308"/>
    </row>
    <row r="210">
      <c r="B210" s="308"/>
      <c r="C210" s="308"/>
      <c r="D210" s="308"/>
      <c r="E210" s="308"/>
      <c r="J210" s="308"/>
    </row>
    <row r="211">
      <c r="B211" s="308"/>
      <c r="C211" s="308"/>
      <c r="D211" s="308"/>
      <c r="E211" s="308"/>
      <c r="J211" s="308"/>
    </row>
    <row r="212">
      <c r="B212" s="308"/>
      <c r="C212" s="308"/>
      <c r="D212" s="308"/>
      <c r="E212" s="308"/>
      <c r="J212" s="308"/>
    </row>
    <row r="213">
      <c r="B213" s="308"/>
      <c r="C213" s="308"/>
      <c r="D213" s="308"/>
      <c r="E213" s="308"/>
      <c r="J213" s="308"/>
    </row>
    <row r="214">
      <c r="B214" s="308"/>
      <c r="C214" s="308"/>
      <c r="D214" s="308"/>
      <c r="E214" s="308"/>
      <c r="J214" s="308"/>
    </row>
    <row r="215">
      <c r="B215" s="308"/>
      <c r="C215" s="308"/>
      <c r="D215" s="308"/>
      <c r="E215" s="308"/>
      <c r="J215" s="308"/>
    </row>
    <row r="216">
      <c r="B216" s="308"/>
      <c r="C216" s="308"/>
      <c r="D216" s="308"/>
      <c r="E216" s="308"/>
      <c r="J216" s="308"/>
    </row>
    <row r="217">
      <c r="B217" s="308"/>
      <c r="C217" s="308"/>
      <c r="D217" s="308"/>
      <c r="E217" s="308"/>
      <c r="J217" s="308"/>
    </row>
    <row r="218">
      <c r="B218" s="308"/>
      <c r="C218" s="308"/>
      <c r="D218" s="308"/>
      <c r="E218" s="308"/>
      <c r="J218" s="308"/>
    </row>
    <row r="219">
      <c r="B219" s="308"/>
      <c r="C219" s="308"/>
      <c r="D219" s="308"/>
      <c r="E219" s="308"/>
      <c r="J219" s="308"/>
    </row>
    <row r="220">
      <c r="B220" s="308"/>
      <c r="C220" s="308"/>
      <c r="D220" s="308"/>
      <c r="E220" s="308"/>
      <c r="J220" s="308"/>
    </row>
    <row r="221">
      <c r="B221" s="308"/>
      <c r="C221" s="308"/>
      <c r="D221" s="308"/>
      <c r="E221" s="308"/>
      <c r="J221" s="308"/>
    </row>
    <row r="222">
      <c r="B222" s="308"/>
      <c r="C222" s="308"/>
      <c r="D222" s="308"/>
      <c r="E222" s="308"/>
      <c r="J222" s="308"/>
    </row>
    <row r="223">
      <c r="B223" s="308"/>
      <c r="C223" s="308"/>
      <c r="D223" s="308"/>
      <c r="E223" s="308"/>
      <c r="J223" s="308"/>
    </row>
    <row r="224">
      <c r="B224" s="308"/>
      <c r="C224" s="308"/>
      <c r="D224" s="308"/>
      <c r="E224" s="308"/>
      <c r="J224" s="308"/>
    </row>
    <row r="225">
      <c r="B225" s="308"/>
      <c r="C225" s="308"/>
      <c r="D225" s="308"/>
      <c r="E225" s="308"/>
      <c r="J225" s="308"/>
    </row>
    <row r="226">
      <c r="B226" s="308"/>
      <c r="C226" s="308"/>
      <c r="D226" s="308"/>
      <c r="E226" s="308"/>
      <c r="J226" s="308"/>
    </row>
    <row r="227">
      <c r="B227" s="308"/>
      <c r="C227" s="308"/>
      <c r="D227" s="308"/>
      <c r="E227" s="308"/>
      <c r="J227" s="308"/>
    </row>
    <row r="228">
      <c r="B228" s="308"/>
      <c r="C228" s="308"/>
      <c r="D228" s="308"/>
      <c r="E228" s="308"/>
      <c r="J228" s="308"/>
    </row>
    <row r="229">
      <c r="B229" s="308"/>
      <c r="C229" s="308"/>
      <c r="D229" s="308"/>
      <c r="E229" s="308"/>
      <c r="J229" s="308"/>
    </row>
    <row r="230">
      <c r="B230" s="308"/>
      <c r="C230" s="308"/>
      <c r="D230" s="308"/>
      <c r="E230" s="308"/>
      <c r="J230" s="308"/>
    </row>
    <row r="231">
      <c r="B231" s="308"/>
      <c r="C231" s="308"/>
      <c r="D231" s="308"/>
      <c r="E231" s="308"/>
      <c r="J231" s="308"/>
    </row>
    <row r="232">
      <c r="B232" s="308"/>
      <c r="C232" s="308"/>
      <c r="D232" s="308"/>
      <c r="E232" s="308"/>
      <c r="J232" s="308"/>
    </row>
    <row r="233">
      <c r="B233" s="308"/>
      <c r="C233" s="308"/>
      <c r="D233" s="308"/>
      <c r="E233" s="308"/>
      <c r="J233" s="308"/>
    </row>
    <row r="234">
      <c r="B234" s="308"/>
      <c r="C234" s="308"/>
      <c r="D234" s="308"/>
      <c r="E234" s="308"/>
      <c r="J234" s="308"/>
    </row>
    <row r="235">
      <c r="B235" s="308"/>
      <c r="C235" s="308"/>
      <c r="D235" s="308"/>
      <c r="E235" s="308"/>
      <c r="J235" s="308"/>
    </row>
    <row r="236">
      <c r="B236" s="308"/>
      <c r="C236" s="308"/>
      <c r="D236" s="308"/>
      <c r="E236" s="308"/>
      <c r="J236" s="308"/>
    </row>
    <row r="237">
      <c r="B237" s="308"/>
      <c r="C237" s="308"/>
      <c r="D237" s="308"/>
      <c r="E237" s="308"/>
      <c r="J237" s="308"/>
    </row>
    <row r="238">
      <c r="B238" s="308"/>
      <c r="C238" s="308"/>
      <c r="D238" s="308"/>
      <c r="E238" s="308"/>
      <c r="J238" s="308"/>
    </row>
    <row r="239">
      <c r="B239" s="308"/>
      <c r="C239" s="308"/>
      <c r="D239" s="308"/>
      <c r="E239" s="308"/>
      <c r="J239" s="308"/>
    </row>
    <row r="240">
      <c r="B240" s="308"/>
      <c r="C240" s="308"/>
      <c r="D240" s="308"/>
      <c r="E240" s="308"/>
      <c r="J240" s="308"/>
    </row>
    <row r="241">
      <c r="B241" s="308"/>
      <c r="C241" s="308"/>
      <c r="D241" s="308"/>
      <c r="E241" s="308"/>
      <c r="J241" s="308"/>
    </row>
    <row r="242">
      <c r="B242" s="308"/>
      <c r="C242" s="308"/>
      <c r="D242" s="308"/>
      <c r="E242" s="308"/>
      <c r="J242" s="308"/>
    </row>
    <row r="243">
      <c r="B243" s="308"/>
      <c r="C243" s="308"/>
      <c r="D243" s="308"/>
      <c r="E243" s="308"/>
      <c r="J243" s="308"/>
    </row>
    <row r="244">
      <c r="B244" s="308"/>
      <c r="C244" s="308"/>
      <c r="D244" s="308"/>
      <c r="E244" s="308"/>
      <c r="J244" s="308"/>
    </row>
    <row r="245">
      <c r="B245" s="308"/>
      <c r="C245" s="308"/>
      <c r="D245" s="308"/>
      <c r="E245" s="308"/>
      <c r="J245" s="308"/>
    </row>
    <row r="246">
      <c r="B246" s="308"/>
      <c r="C246" s="308"/>
      <c r="D246" s="308"/>
      <c r="E246" s="308"/>
      <c r="J246" s="308"/>
    </row>
    <row r="247">
      <c r="B247" s="308"/>
      <c r="C247" s="308"/>
      <c r="D247" s="308"/>
      <c r="E247" s="308"/>
      <c r="J247" s="308"/>
    </row>
    <row r="248">
      <c r="B248" s="308"/>
      <c r="C248" s="308"/>
      <c r="D248" s="308"/>
      <c r="E248" s="308"/>
      <c r="J248" s="308"/>
    </row>
    <row r="249">
      <c r="B249" s="308"/>
      <c r="C249" s="308"/>
      <c r="D249" s="308"/>
      <c r="E249" s="308"/>
      <c r="J249" s="308"/>
    </row>
    <row r="250">
      <c r="B250" s="308"/>
      <c r="C250" s="308"/>
      <c r="D250" s="308"/>
      <c r="E250" s="308"/>
      <c r="J250" s="308"/>
    </row>
    <row r="251">
      <c r="B251" s="308"/>
      <c r="C251" s="308"/>
      <c r="D251" s="308"/>
      <c r="E251" s="308"/>
      <c r="J251" s="308"/>
    </row>
    <row r="252">
      <c r="B252" s="308"/>
      <c r="C252" s="308"/>
      <c r="D252" s="308"/>
      <c r="E252" s="308"/>
      <c r="J252" s="308"/>
    </row>
    <row r="253">
      <c r="B253" s="308"/>
      <c r="C253" s="308"/>
      <c r="D253" s="308"/>
      <c r="E253" s="308"/>
      <c r="J253" s="308"/>
    </row>
    <row r="254">
      <c r="B254" s="308"/>
      <c r="C254" s="308"/>
      <c r="D254" s="308"/>
      <c r="E254" s="308"/>
      <c r="J254" s="308"/>
    </row>
    <row r="255">
      <c r="B255" s="308"/>
      <c r="C255" s="308"/>
      <c r="D255" s="308"/>
      <c r="E255" s="308"/>
      <c r="J255" s="308"/>
    </row>
    <row r="256">
      <c r="B256" s="308"/>
      <c r="C256" s="308"/>
      <c r="D256" s="308"/>
      <c r="E256" s="308"/>
      <c r="J256" s="308"/>
    </row>
    <row r="257">
      <c r="B257" s="308"/>
      <c r="C257" s="308"/>
      <c r="D257" s="308"/>
      <c r="E257" s="308"/>
      <c r="J257" s="308"/>
    </row>
    <row r="258">
      <c r="B258" s="308"/>
      <c r="C258" s="308"/>
      <c r="D258" s="308"/>
      <c r="E258" s="308"/>
      <c r="J258" s="308"/>
    </row>
    <row r="259">
      <c r="B259" s="308"/>
      <c r="C259" s="308"/>
      <c r="D259" s="308"/>
      <c r="E259" s="308"/>
      <c r="J259" s="308"/>
    </row>
    <row r="260">
      <c r="B260" s="308"/>
      <c r="C260" s="308"/>
      <c r="D260" s="308"/>
      <c r="E260" s="308"/>
      <c r="J260" s="308"/>
    </row>
    <row r="261">
      <c r="B261" s="308"/>
      <c r="C261" s="308"/>
      <c r="D261" s="308"/>
      <c r="E261" s="308"/>
      <c r="J261" s="308"/>
    </row>
    <row r="262">
      <c r="B262" s="308"/>
      <c r="C262" s="308"/>
      <c r="D262" s="308"/>
      <c r="E262" s="308"/>
      <c r="J262" s="308"/>
    </row>
    <row r="263">
      <c r="B263" s="308"/>
      <c r="C263" s="308"/>
      <c r="D263" s="308"/>
      <c r="E263" s="308"/>
      <c r="J263" s="308"/>
    </row>
    <row r="264">
      <c r="B264" s="308"/>
      <c r="C264" s="308"/>
      <c r="D264" s="308"/>
      <c r="E264" s="308"/>
      <c r="J264" s="308"/>
    </row>
    <row r="265">
      <c r="B265" s="308"/>
      <c r="C265" s="308"/>
      <c r="D265" s="308"/>
      <c r="E265" s="308"/>
      <c r="J265" s="308"/>
    </row>
    <row r="266">
      <c r="B266" s="308"/>
      <c r="C266" s="308"/>
      <c r="D266" s="308"/>
      <c r="E266" s="308"/>
      <c r="J266" s="308"/>
    </row>
    <row r="267">
      <c r="B267" s="308"/>
      <c r="C267" s="308"/>
      <c r="D267" s="308"/>
      <c r="E267" s="308"/>
      <c r="J267" s="308"/>
    </row>
    <row r="268">
      <c r="B268" s="308"/>
      <c r="C268" s="308"/>
      <c r="D268" s="308"/>
      <c r="E268" s="308"/>
      <c r="J268" s="308"/>
    </row>
    <row r="269">
      <c r="B269" s="308"/>
      <c r="C269" s="308"/>
      <c r="D269" s="308"/>
      <c r="E269" s="308"/>
      <c r="J269" s="308"/>
    </row>
    <row r="270">
      <c r="B270" s="308"/>
      <c r="C270" s="308"/>
      <c r="D270" s="308"/>
      <c r="E270" s="308"/>
      <c r="J270" s="308"/>
    </row>
    <row r="271">
      <c r="B271" s="308"/>
      <c r="C271" s="308"/>
      <c r="D271" s="308"/>
      <c r="E271" s="308"/>
      <c r="J271" s="308"/>
    </row>
    <row r="272">
      <c r="B272" s="308"/>
      <c r="C272" s="308"/>
      <c r="D272" s="308"/>
      <c r="E272" s="308"/>
      <c r="J272" s="308"/>
    </row>
    <row r="273">
      <c r="B273" s="308"/>
      <c r="C273" s="308"/>
      <c r="D273" s="308"/>
      <c r="E273" s="308"/>
      <c r="J273" s="308"/>
    </row>
    <row r="274">
      <c r="B274" s="308"/>
      <c r="C274" s="308"/>
      <c r="D274" s="308"/>
      <c r="E274" s="308"/>
      <c r="J274" s="308"/>
    </row>
    <row r="275">
      <c r="B275" s="308"/>
      <c r="C275" s="308"/>
      <c r="D275" s="308"/>
      <c r="E275" s="308"/>
      <c r="J275" s="308"/>
    </row>
    <row r="276">
      <c r="B276" s="308"/>
      <c r="C276" s="308"/>
      <c r="D276" s="308"/>
      <c r="E276" s="308"/>
      <c r="J276" s="308"/>
    </row>
    <row r="277">
      <c r="B277" s="308"/>
      <c r="C277" s="308"/>
      <c r="D277" s="308"/>
      <c r="E277" s="308"/>
      <c r="J277" s="308"/>
    </row>
    <row r="278">
      <c r="B278" s="308"/>
      <c r="C278" s="308"/>
      <c r="D278" s="308"/>
      <c r="E278" s="308"/>
      <c r="J278" s="308"/>
    </row>
    <row r="279">
      <c r="B279" s="308"/>
      <c r="C279" s="308"/>
      <c r="D279" s="308"/>
      <c r="E279" s="308"/>
      <c r="J279" s="308"/>
    </row>
    <row r="280">
      <c r="B280" s="308"/>
      <c r="C280" s="308"/>
      <c r="D280" s="308"/>
      <c r="E280" s="308"/>
      <c r="J280" s="308"/>
    </row>
    <row r="281">
      <c r="B281" s="308"/>
      <c r="C281" s="308"/>
      <c r="D281" s="308"/>
      <c r="E281" s="308"/>
      <c r="J281" s="308"/>
    </row>
    <row r="282">
      <c r="B282" s="308"/>
      <c r="C282" s="308"/>
      <c r="D282" s="308"/>
      <c r="E282" s="308"/>
      <c r="J282" s="308"/>
    </row>
    <row r="283">
      <c r="B283" s="308"/>
      <c r="C283" s="308"/>
      <c r="D283" s="308"/>
      <c r="E283" s="308"/>
      <c r="J283" s="308"/>
    </row>
    <row r="284">
      <c r="B284" s="308"/>
      <c r="C284" s="308"/>
      <c r="D284" s="308"/>
      <c r="E284" s="308"/>
      <c r="J284" s="308"/>
    </row>
    <row r="285">
      <c r="B285" s="308"/>
      <c r="C285" s="308"/>
      <c r="D285" s="308"/>
      <c r="E285" s="308"/>
      <c r="J285" s="308"/>
    </row>
    <row r="286">
      <c r="B286" s="308"/>
      <c r="C286" s="308"/>
      <c r="D286" s="308"/>
      <c r="E286" s="308"/>
      <c r="J286" s="308"/>
    </row>
    <row r="287">
      <c r="B287" s="308"/>
      <c r="C287" s="308"/>
      <c r="D287" s="308"/>
      <c r="E287" s="308"/>
      <c r="J287" s="308"/>
    </row>
    <row r="288">
      <c r="B288" s="308"/>
      <c r="C288" s="308"/>
      <c r="D288" s="308"/>
      <c r="E288" s="308"/>
      <c r="J288" s="308"/>
    </row>
    <row r="289">
      <c r="B289" s="308"/>
      <c r="C289" s="308"/>
      <c r="D289" s="308"/>
      <c r="E289" s="308"/>
      <c r="J289" s="308"/>
    </row>
    <row r="290">
      <c r="B290" s="308"/>
      <c r="C290" s="308"/>
      <c r="D290" s="308"/>
      <c r="E290" s="308"/>
      <c r="J290" s="308"/>
    </row>
    <row r="291">
      <c r="B291" s="308"/>
      <c r="C291" s="308"/>
      <c r="D291" s="308"/>
      <c r="E291" s="308"/>
      <c r="J291" s="308"/>
    </row>
    <row r="292">
      <c r="B292" s="308"/>
      <c r="C292" s="308"/>
      <c r="D292" s="308"/>
      <c r="E292" s="308"/>
      <c r="J292" s="308"/>
    </row>
    <row r="293">
      <c r="B293" s="308"/>
      <c r="C293" s="308"/>
      <c r="D293" s="308"/>
      <c r="E293" s="308"/>
      <c r="J293" s="308"/>
    </row>
    <row r="294">
      <c r="B294" s="308"/>
      <c r="C294" s="308"/>
      <c r="D294" s="308"/>
      <c r="E294" s="308"/>
      <c r="J294" s="308"/>
    </row>
    <row r="295">
      <c r="B295" s="308"/>
      <c r="C295" s="308"/>
      <c r="D295" s="308"/>
      <c r="E295" s="308"/>
      <c r="J295" s="308"/>
    </row>
    <row r="296">
      <c r="B296" s="308"/>
      <c r="C296" s="308"/>
      <c r="D296" s="308"/>
      <c r="E296" s="308"/>
      <c r="J296" s="308"/>
    </row>
    <row r="297">
      <c r="B297" s="308"/>
      <c r="C297" s="308"/>
      <c r="D297" s="308"/>
      <c r="E297" s="308"/>
      <c r="J297" s="308"/>
    </row>
    <row r="298">
      <c r="B298" s="308"/>
      <c r="C298" s="308"/>
      <c r="D298" s="308"/>
      <c r="E298" s="308"/>
      <c r="J298" s="308"/>
    </row>
    <row r="299">
      <c r="B299" s="308"/>
      <c r="C299" s="308"/>
      <c r="D299" s="308"/>
      <c r="E299" s="308"/>
      <c r="J299" s="308"/>
    </row>
    <row r="300">
      <c r="B300" s="308"/>
      <c r="C300" s="308"/>
      <c r="D300" s="308"/>
      <c r="E300" s="308"/>
      <c r="J300" s="308"/>
    </row>
    <row r="301">
      <c r="B301" s="308"/>
      <c r="C301" s="308"/>
      <c r="D301" s="308"/>
      <c r="E301" s="308"/>
      <c r="J301" s="308"/>
    </row>
    <row r="302">
      <c r="B302" s="308"/>
      <c r="C302" s="308"/>
      <c r="D302" s="308"/>
      <c r="E302" s="308"/>
      <c r="J302" s="308"/>
    </row>
    <row r="303">
      <c r="B303" s="308"/>
      <c r="C303" s="308"/>
      <c r="D303" s="308"/>
      <c r="E303" s="308"/>
      <c r="J303" s="308"/>
    </row>
    <row r="304">
      <c r="B304" s="308"/>
      <c r="C304" s="308"/>
      <c r="D304" s="308"/>
      <c r="E304" s="308"/>
      <c r="J304" s="308"/>
    </row>
    <row r="305">
      <c r="B305" s="308"/>
      <c r="C305" s="308"/>
      <c r="D305" s="308"/>
      <c r="E305" s="308"/>
      <c r="J305" s="308"/>
    </row>
    <row r="306">
      <c r="B306" s="308"/>
      <c r="C306" s="308"/>
      <c r="D306" s="308"/>
      <c r="E306" s="308"/>
      <c r="J306" s="308"/>
    </row>
    <row r="307">
      <c r="B307" s="308"/>
      <c r="C307" s="308"/>
      <c r="D307" s="308"/>
      <c r="E307" s="308"/>
      <c r="J307" s="308"/>
    </row>
    <row r="308">
      <c r="B308" s="308"/>
      <c r="C308" s="308"/>
      <c r="D308" s="308"/>
      <c r="E308" s="308"/>
      <c r="J308" s="308"/>
    </row>
    <row r="309">
      <c r="B309" s="308"/>
      <c r="C309" s="308"/>
      <c r="D309" s="308"/>
      <c r="E309" s="308"/>
      <c r="J309" s="308"/>
    </row>
    <row r="310">
      <c r="B310" s="308"/>
      <c r="C310" s="308"/>
      <c r="D310" s="308"/>
      <c r="E310" s="308"/>
      <c r="J310" s="308"/>
    </row>
    <row r="311">
      <c r="B311" s="308"/>
      <c r="C311" s="308"/>
      <c r="D311" s="308"/>
      <c r="E311" s="308"/>
      <c r="J311" s="308"/>
    </row>
    <row r="312">
      <c r="B312" s="308"/>
      <c r="C312" s="308"/>
      <c r="D312" s="308"/>
      <c r="E312" s="308"/>
      <c r="J312" s="308"/>
    </row>
    <row r="313">
      <c r="B313" s="308"/>
      <c r="C313" s="308"/>
      <c r="D313" s="308"/>
      <c r="E313" s="308"/>
      <c r="J313" s="308"/>
    </row>
    <row r="314">
      <c r="B314" s="308"/>
      <c r="C314" s="308"/>
      <c r="D314" s="308"/>
      <c r="E314" s="308"/>
      <c r="J314" s="308"/>
    </row>
    <row r="315">
      <c r="B315" s="308"/>
      <c r="C315" s="308"/>
      <c r="D315" s="308"/>
      <c r="E315" s="308"/>
      <c r="J315" s="308"/>
    </row>
    <row r="316">
      <c r="B316" s="308"/>
      <c r="C316" s="308"/>
      <c r="D316" s="308"/>
      <c r="E316" s="308"/>
      <c r="J316" s="308"/>
    </row>
    <row r="317">
      <c r="B317" s="308"/>
      <c r="C317" s="308"/>
      <c r="D317" s="308"/>
      <c r="E317" s="308"/>
      <c r="J317" s="308"/>
    </row>
    <row r="318">
      <c r="B318" s="308"/>
      <c r="C318" s="308"/>
      <c r="D318" s="308"/>
      <c r="E318" s="308"/>
      <c r="J318" s="308"/>
    </row>
    <row r="319">
      <c r="B319" s="308"/>
      <c r="C319" s="308"/>
      <c r="D319" s="308"/>
      <c r="E319" s="308"/>
      <c r="J319" s="308"/>
    </row>
    <row r="320">
      <c r="B320" s="308"/>
      <c r="C320" s="308"/>
      <c r="D320" s="308"/>
      <c r="E320" s="308"/>
      <c r="J320" s="308"/>
    </row>
    <row r="321">
      <c r="B321" s="308"/>
      <c r="C321" s="308"/>
      <c r="D321" s="308"/>
      <c r="E321" s="308"/>
      <c r="J321" s="308"/>
    </row>
    <row r="322">
      <c r="B322" s="308"/>
      <c r="C322" s="308"/>
      <c r="D322" s="308"/>
      <c r="E322" s="308"/>
      <c r="J322" s="308"/>
    </row>
    <row r="323">
      <c r="B323" s="308"/>
      <c r="C323" s="308"/>
      <c r="D323" s="308"/>
      <c r="E323" s="308"/>
      <c r="J323" s="308"/>
    </row>
    <row r="324">
      <c r="B324" s="308"/>
      <c r="C324" s="308"/>
      <c r="D324" s="308"/>
      <c r="E324" s="308"/>
      <c r="J324" s="308"/>
    </row>
    <row r="325">
      <c r="B325" s="308"/>
      <c r="C325" s="308"/>
      <c r="D325" s="308"/>
      <c r="E325" s="308"/>
      <c r="J325" s="308"/>
    </row>
    <row r="326">
      <c r="B326" s="308"/>
      <c r="C326" s="308"/>
      <c r="D326" s="308"/>
      <c r="E326" s="308"/>
      <c r="J326" s="308"/>
    </row>
    <row r="327">
      <c r="B327" s="308"/>
      <c r="C327" s="308"/>
      <c r="D327" s="308"/>
      <c r="E327" s="308"/>
      <c r="J327" s="308"/>
    </row>
    <row r="328">
      <c r="B328" s="308"/>
      <c r="C328" s="308"/>
      <c r="D328" s="308"/>
      <c r="E328" s="308"/>
      <c r="J328" s="308"/>
    </row>
    <row r="329">
      <c r="B329" s="308"/>
      <c r="C329" s="308"/>
      <c r="D329" s="308"/>
      <c r="E329" s="308"/>
      <c r="J329" s="308"/>
    </row>
    <row r="330">
      <c r="B330" s="308"/>
      <c r="C330" s="308"/>
      <c r="D330" s="308"/>
      <c r="E330" s="308"/>
      <c r="J330" s="308"/>
    </row>
    <row r="331">
      <c r="B331" s="308"/>
      <c r="C331" s="308"/>
      <c r="D331" s="308"/>
      <c r="E331" s="308"/>
      <c r="J331" s="308"/>
    </row>
    <row r="332">
      <c r="B332" s="308"/>
      <c r="C332" s="308"/>
      <c r="D332" s="308"/>
      <c r="E332" s="308"/>
      <c r="J332" s="308"/>
    </row>
    <row r="333">
      <c r="B333" s="308"/>
      <c r="C333" s="308"/>
      <c r="D333" s="308"/>
      <c r="E333" s="308"/>
      <c r="J333" s="308"/>
    </row>
    <row r="334">
      <c r="B334" s="308"/>
      <c r="C334" s="308"/>
      <c r="D334" s="308"/>
      <c r="E334" s="308"/>
      <c r="J334" s="308"/>
    </row>
    <row r="335">
      <c r="B335" s="308"/>
      <c r="C335" s="308"/>
      <c r="D335" s="308"/>
      <c r="E335" s="308"/>
      <c r="J335" s="308"/>
    </row>
    <row r="336">
      <c r="B336" s="308"/>
      <c r="C336" s="308"/>
      <c r="D336" s="308"/>
      <c r="E336" s="308"/>
      <c r="J336" s="308"/>
    </row>
    <row r="337">
      <c r="B337" s="308"/>
      <c r="C337" s="308"/>
      <c r="D337" s="308"/>
      <c r="E337" s="308"/>
      <c r="J337" s="308"/>
    </row>
    <row r="338">
      <c r="B338" s="308"/>
      <c r="C338" s="308"/>
      <c r="D338" s="308"/>
      <c r="E338" s="308"/>
      <c r="J338" s="308"/>
    </row>
    <row r="339">
      <c r="B339" s="308"/>
      <c r="C339" s="308"/>
      <c r="D339" s="308"/>
      <c r="E339" s="308"/>
      <c r="J339" s="308"/>
    </row>
    <row r="340">
      <c r="B340" s="308"/>
      <c r="C340" s="308"/>
      <c r="D340" s="308"/>
      <c r="E340" s="308"/>
      <c r="J340" s="308"/>
    </row>
    <row r="341">
      <c r="B341" s="308"/>
      <c r="C341" s="308"/>
      <c r="D341" s="308"/>
      <c r="E341" s="308"/>
      <c r="J341" s="308"/>
    </row>
    <row r="342">
      <c r="B342" s="308"/>
      <c r="C342" s="308"/>
      <c r="D342" s="308"/>
      <c r="E342" s="308"/>
      <c r="J342" s="308"/>
    </row>
    <row r="343">
      <c r="B343" s="308"/>
      <c r="C343" s="308"/>
      <c r="D343" s="308"/>
      <c r="E343" s="308"/>
      <c r="J343" s="308"/>
    </row>
    <row r="344">
      <c r="B344" s="308"/>
      <c r="C344" s="308"/>
      <c r="D344" s="308"/>
      <c r="E344" s="308"/>
      <c r="J344" s="308"/>
    </row>
    <row r="345">
      <c r="B345" s="308"/>
      <c r="C345" s="308"/>
      <c r="D345" s="308"/>
      <c r="E345" s="308"/>
      <c r="J345" s="308"/>
    </row>
    <row r="346">
      <c r="B346" s="308"/>
      <c r="C346" s="308"/>
      <c r="D346" s="308"/>
      <c r="E346" s="308"/>
      <c r="J346" s="308"/>
    </row>
    <row r="347">
      <c r="B347" s="308"/>
      <c r="C347" s="308"/>
      <c r="D347" s="308"/>
      <c r="E347" s="308"/>
      <c r="J347" s="308"/>
    </row>
    <row r="348">
      <c r="B348" s="308"/>
      <c r="C348" s="308"/>
      <c r="D348" s="308"/>
      <c r="E348" s="308"/>
      <c r="J348" s="308"/>
    </row>
    <row r="349">
      <c r="B349" s="308"/>
      <c r="C349" s="308"/>
      <c r="D349" s="308"/>
      <c r="E349" s="308"/>
      <c r="J349" s="308"/>
    </row>
    <row r="350">
      <c r="B350" s="308"/>
      <c r="C350" s="308"/>
      <c r="D350" s="308"/>
      <c r="E350" s="308"/>
      <c r="J350" s="308"/>
    </row>
    <row r="351">
      <c r="B351" s="308"/>
      <c r="C351" s="308"/>
      <c r="D351" s="308"/>
      <c r="E351" s="308"/>
      <c r="J351" s="308"/>
    </row>
    <row r="352">
      <c r="B352" s="308"/>
      <c r="C352" s="308"/>
      <c r="D352" s="308"/>
      <c r="E352" s="308"/>
      <c r="J352" s="308"/>
    </row>
    <row r="353">
      <c r="B353" s="308"/>
      <c r="C353" s="308"/>
      <c r="D353" s="308"/>
      <c r="E353" s="308"/>
      <c r="J353" s="308"/>
    </row>
    <row r="354">
      <c r="B354" s="308"/>
      <c r="C354" s="308"/>
      <c r="D354" s="308"/>
      <c r="E354" s="308"/>
      <c r="J354" s="308"/>
    </row>
    <row r="355">
      <c r="B355" s="308"/>
      <c r="C355" s="308"/>
      <c r="D355" s="308"/>
      <c r="E355" s="308"/>
      <c r="J355" s="308"/>
    </row>
    <row r="356">
      <c r="B356" s="308"/>
      <c r="C356" s="308"/>
      <c r="D356" s="308"/>
      <c r="E356" s="308"/>
      <c r="J356" s="308"/>
    </row>
    <row r="357">
      <c r="B357" s="308"/>
      <c r="C357" s="308"/>
      <c r="D357" s="308"/>
      <c r="E357" s="308"/>
      <c r="J357" s="308"/>
    </row>
    <row r="358">
      <c r="B358" s="308"/>
      <c r="C358" s="308"/>
      <c r="D358" s="308"/>
      <c r="E358" s="308"/>
      <c r="J358" s="308"/>
    </row>
    <row r="359">
      <c r="B359" s="308"/>
      <c r="C359" s="308"/>
      <c r="D359" s="308"/>
      <c r="E359" s="308"/>
      <c r="J359" s="308"/>
    </row>
    <row r="360">
      <c r="B360" s="308"/>
      <c r="C360" s="308"/>
      <c r="D360" s="308"/>
      <c r="E360" s="308"/>
      <c r="J360" s="308"/>
    </row>
    <row r="361">
      <c r="B361" s="308"/>
      <c r="C361" s="308"/>
      <c r="D361" s="308"/>
      <c r="E361" s="308"/>
      <c r="J361" s="308"/>
    </row>
    <row r="362">
      <c r="B362" s="308"/>
      <c r="C362" s="308"/>
      <c r="D362" s="308"/>
      <c r="E362" s="308"/>
      <c r="J362" s="308"/>
    </row>
    <row r="363">
      <c r="B363" s="308"/>
      <c r="C363" s="308"/>
      <c r="D363" s="308"/>
      <c r="E363" s="308"/>
      <c r="J363" s="308"/>
    </row>
    <row r="364">
      <c r="B364" s="308"/>
      <c r="C364" s="308"/>
      <c r="D364" s="308"/>
      <c r="E364" s="308"/>
      <c r="J364" s="308"/>
    </row>
    <row r="365">
      <c r="B365" s="308"/>
      <c r="C365" s="308"/>
      <c r="D365" s="308"/>
      <c r="E365" s="308"/>
      <c r="J365" s="308"/>
    </row>
    <row r="366">
      <c r="B366" s="308"/>
      <c r="C366" s="308"/>
      <c r="D366" s="308"/>
      <c r="E366" s="308"/>
      <c r="J366" s="308"/>
    </row>
    <row r="367">
      <c r="B367" s="308"/>
      <c r="C367" s="308"/>
      <c r="D367" s="308"/>
      <c r="E367" s="308"/>
      <c r="J367" s="308"/>
    </row>
    <row r="368">
      <c r="B368" s="308"/>
      <c r="C368" s="308"/>
      <c r="D368" s="308"/>
      <c r="E368" s="308"/>
      <c r="J368" s="308"/>
    </row>
    <row r="369">
      <c r="B369" s="308"/>
      <c r="C369" s="308"/>
      <c r="D369" s="308"/>
      <c r="E369" s="308"/>
      <c r="J369" s="308"/>
    </row>
    <row r="370">
      <c r="B370" s="308"/>
      <c r="C370" s="308"/>
      <c r="D370" s="308"/>
      <c r="E370" s="308"/>
      <c r="J370" s="308"/>
    </row>
    <row r="371">
      <c r="B371" s="308"/>
      <c r="C371" s="308"/>
      <c r="D371" s="308"/>
      <c r="E371" s="308"/>
      <c r="J371" s="308"/>
    </row>
    <row r="372">
      <c r="B372" s="308"/>
      <c r="C372" s="308"/>
      <c r="D372" s="308"/>
      <c r="E372" s="308"/>
      <c r="J372" s="308"/>
    </row>
    <row r="373">
      <c r="B373" s="308"/>
      <c r="C373" s="308"/>
      <c r="D373" s="308"/>
      <c r="E373" s="308"/>
      <c r="J373" s="308"/>
    </row>
    <row r="374">
      <c r="B374" s="308"/>
      <c r="C374" s="308"/>
      <c r="D374" s="308"/>
      <c r="E374" s="308"/>
      <c r="J374" s="308"/>
    </row>
    <row r="375">
      <c r="B375" s="308"/>
      <c r="C375" s="308"/>
      <c r="D375" s="308"/>
      <c r="E375" s="308"/>
      <c r="J375" s="308"/>
    </row>
    <row r="376">
      <c r="B376" s="308"/>
      <c r="C376" s="308"/>
      <c r="D376" s="308"/>
      <c r="E376" s="308"/>
      <c r="J376" s="308"/>
    </row>
    <row r="377">
      <c r="B377" s="308"/>
      <c r="C377" s="308"/>
      <c r="D377" s="308"/>
      <c r="E377" s="308"/>
      <c r="J377" s="308"/>
    </row>
    <row r="378">
      <c r="B378" s="308"/>
      <c r="C378" s="308"/>
      <c r="D378" s="308"/>
      <c r="E378" s="308"/>
      <c r="J378" s="308"/>
    </row>
    <row r="379">
      <c r="B379" s="308"/>
      <c r="C379" s="308"/>
      <c r="D379" s="308"/>
      <c r="E379" s="308"/>
      <c r="J379" s="308"/>
    </row>
    <row r="380">
      <c r="B380" s="308"/>
      <c r="C380" s="308"/>
      <c r="D380" s="308"/>
      <c r="E380" s="308"/>
      <c r="J380" s="308"/>
    </row>
    <row r="381">
      <c r="B381" s="308"/>
      <c r="C381" s="308"/>
      <c r="D381" s="308"/>
      <c r="E381" s="308"/>
      <c r="J381" s="308"/>
    </row>
    <row r="382">
      <c r="B382" s="308"/>
      <c r="C382" s="308"/>
      <c r="D382" s="308"/>
      <c r="E382" s="308"/>
      <c r="J382" s="308"/>
    </row>
    <row r="383">
      <c r="B383" s="308"/>
      <c r="C383" s="308"/>
      <c r="D383" s="308"/>
      <c r="E383" s="308"/>
      <c r="J383" s="308"/>
    </row>
    <row r="384">
      <c r="B384" s="308"/>
      <c r="C384" s="308"/>
      <c r="D384" s="308"/>
      <c r="E384" s="308"/>
      <c r="J384" s="308"/>
    </row>
    <row r="385">
      <c r="B385" s="308"/>
      <c r="C385" s="308"/>
      <c r="D385" s="308"/>
      <c r="E385" s="308"/>
      <c r="J385" s="308"/>
    </row>
    <row r="386">
      <c r="B386" s="308"/>
      <c r="C386" s="308"/>
      <c r="D386" s="308"/>
      <c r="E386" s="308"/>
      <c r="J386" s="308"/>
    </row>
    <row r="387">
      <c r="B387" s="308"/>
      <c r="C387" s="308"/>
      <c r="D387" s="308"/>
      <c r="E387" s="308"/>
      <c r="J387" s="308"/>
    </row>
    <row r="388">
      <c r="B388" s="308"/>
      <c r="C388" s="308"/>
      <c r="D388" s="308"/>
      <c r="E388" s="308"/>
      <c r="J388" s="308"/>
    </row>
    <row r="389">
      <c r="B389" s="308"/>
      <c r="C389" s="308"/>
      <c r="D389" s="308"/>
      <c r="E389" s="308"/>
      <c r="J389" s="308"/>
    </row>
    <row r="390">
      <c r="B390" s="308"/>
      <c r="C390" s="308"/>
      <c r="D390" s="308"/>
      <c r="E390" s="308"/>
      <c r="J390" s="308"/>
    </row>
    <row r="391">
      <c r="B391" s="308"/>
      <c r="C391" s="308"/>
      <c r="D391" s="308"/>
      <c r="E391" s="308"/>
      <c r="J391" s="308"/>
    </row>
    <row r="392">
      <c r="B392" s="308"/>
      <c r="C392" s="308"/>
      <c r="D392" s="308"/>
      <c r="E392" s="308"/>
      <c r="J392" s="308"/>
    </row>
    <row r="393">
      <c r="B393" s="308"/>
      <c r="C393" s="308"/>
      <c r="D393" s="308"/>
      <c r="E393" s="308"/>
      <c r="J393" s="308"/>
    </row>
    <row r="394">
      <c r="B394" s="308"/>
      <c r="C394" s="308"/>
      <c r="D394" s="308"/>
      <c r="E394" s="308"/>
      <c r="J394" s="308"/>
    </row>
    <row r="395">
      <c r="B395" s="308"/>
      <c r="C395" s="308"/>
      <c r="D395" s="308"/>
      <c r="E395" s="308"/>
      <c r="J395" s="308"/>
    </row>
    <row r="396">
      <c r="B396" s="308"/>
      <c r="C396" s="308"/>
      <c r="D396" s="308"/>
      <c r="E396" s="308"/>
      <c r="J396" s="308"/>
    </row>
    <row r="397">
      <c r="B397" s="308"/>
      <c r="C397" s="308"/>
      <c r="D397" s="308"/>
      <c r="E397" s="308"/>
      <c r="J397" s="308"/>
    </row>
    <row r="398">
      <c r="B398" s="308"/>
      <c r="C398" s="308"/>
      <c r="D398" s="308"/>
      <c r="E398" s="308"/>
      <c r="J398" s="308"/>
    </row>
    <row r="399">
      <c r="B399" s="308"/>
      <c r="C399" s="308"/>
      <c r="D399" s="308"/>
      <c r="E399" s="308"/>
      <c r="J399" s="308"/>
    </row>
    <row r="400">
      <c r="B400" s="308"/>
      <c r="C400" s="308"/>
      <c r="D400" s="308"/>
      <c r="E400" s="308"/>
      <c r="J400" s="308"/>
    </row>
    <row r="401">
      <c r="B401" s="308"/>
      <c r="C401" s="308"/>
      <c r="D401" s="308"/>
      <c r="E401" s="308"/>
      <c r="J401" s="308"/>
    </row>
    <row r="402">
      <c r="B402" s="308"/>
      <c r="C402" s="308"/>
      <c r="D402" s="308"/>
      <c r="E402" s="308"/>
      <c r="J402" s="308"/>
    </row>
    <row r="403">
      <c r="B403" s="308"/>
      <c r="C403" s="308"/>
      <c r="D403" s="308"/>
      <c r="E403" s="308"/>
      <c r="J403" s="308"/>
    </row>
    <row r="404">
      <c r="B404" s="308"/>
      <c r="C404" s="308"/>
      <c r="D404" s="308"/>
      <c r="E404" s="308"/>
      <c r="J404" s="308"/>
    </row>
    <row r="405">
      <c r="B405" s="308"/>
      <c r="C405" s="308"/>
      <c r="D405" s="308"/>
      <c r="E405" s="308"/>
      <c r="J405" s="308"/>
    </row>
    <row r="406">
      <c r="B406" s="308"/>
      <c r="C406" s="308"/>
      <c r="D406" s="308"/>
      <c r="E406" s="308"/>
      <c r="J406" s="308"/>
    </row>
    <row r="407">
      <c r="B407" s="308"/>
      <c r="C407" s="308"/>
      <c r="D407" s="308"/>
      <c r="E407" s="308"/>
      <c r="J407" s="308"/>
    </row>
    <row r="408">
      <c r="B408" s="308"/>
      <c r="C408" s="308"/>
      <c r="D408" s="308"/>
      <c r="E408" s="308"/>
      <c r="J408" s="308"/>
    </row>
    <row r="409">
      <c r="B409" s="308"/>
      <c r="C409" s="308"/>
      <c r="D409" s="308"/>
      <c r="E409" s="308"/>
      <c r="J409" s="308"/>
    </row>
    <row r="410">
      <c r="B410" s="308"/>
      <c r="C410" s="308"/>
      <c r="D410" s="308"/>
      <c r="E410" s="308"/>
      <c r="J410" s="308"/>
    </row>
    <row r="411">
      <c r="B411" s="308"/>
      <c r="C411" s="308"/>
      <c r="D411" s="308"/>
      <c r="E411" s="308"/>
      <c r="J411" s="308"/>
    </row>
    <row r="412">
      <c r="B412" s="308"/>
      <c r="C412" s="308"/>
      <c r="D412" s="308"/>
      <c r="E412" s="308"/>
      <c r="J412" s="308"/>
    </row>
    <row r="413">
      <c r="B413" s="308"/>
      <c r="C413" s="308"/>
      <c r="D413" s="308"/>
      <c r="E413" s="308"/>
      <c r="J413" s="308"/>
    </row>
    <row r="414">
      <c r="B414" s="308"/>
      <c r="C414" s="308"/>
      <c r="D414" s="308"/>
      <c r="E414" s="308"/>
      <c r="J414" s="308"/>
    </row>
    <row r="415">
      <c r="B415" s="308"/>
      <c r="C415" s="308"/>
      <c r="D415" s="308"/>
      <c r="E415" s="308"/>
      <c r="J415" s="308"/>
    </row>
    <row r="416">
      <c r="B416" s="308"/>
      <c r="C416" s="308"/>
      <c r="D416" s="308"/>
      <c r="E416" s="308"/>
      <c r="J416" s="308"/>
    </row>
    <row r="417">
      <c r="B417" s="308"/>
      <c r="C417" s="308"/>
      <c r="D417" s="308"/>
      <c r="E417" s="308"/>
      <c r="J417" s="308"/>
    </row>
    <row r="418">
      <c r="B418" s="308"/>
      <c r="C418" s="308"/>
      <c r="D418" s="308"/>
      <c r="E418" s="308"/>
      <c r="J418" s="308"/>
    </row>
    <row r="419">
      <c r="B419" s="308"/>
      <c r="C419" s="308"/>
      <c r="D419" s="308"/>
      <c r="E419" s="308"/>
      <c r="J419" s="308"/>
    </row>
    <row r="420">
      <c r="B420" s="308"/>
      <c r="C420" s="308"/>
      <c r="D420" s="308"/>
      <c r="E420" s="308"/>
      <c r="J420" s="308"/>
    </row>
    <row r="421">
      <c r="B421" s="308"/>
      <c r="C421" s="308"/>
      <c r="D421" s="308"/>
      <c r="E421" s="308"/>
      <c r="J421" s="308"/>
    </row>
    <row r="422">
      <c r="B422" s="308"/>
      <c r="C422" s="308"/>
      <c r="D422" s="308"/>
      <c r="E422" s="308"/>
      <c r="J422" s="308"/>
    </row>
    <row r="423">
      <c r="B423" s="308"/>
      <c r="C423" s="308"/>
      <c r="D423" s="308"/>
      <c r="E423" s="308"/>
      <c r="J423" s="308"/>
    </row>
    <row r="424">
      <c r="B424" s="308"/>
      <c r="C424" s="308"/>
      <c r="D424" s="308"/>
      <c r="E424" s="308"/>
      <c r="J424" s="308"/>
    </row>
    <row r="425">
      <c r="B425" s="308"/>
      <c r="C425" s="308"/>
      <c r="D425" s="308"/>
      <c r="E425" s="308"/>
      <c r="J425" s="308"/>
    </row>
    <row r="426">
      <c r="B426" s="308"/>
      <c r="C426" s="308"/>
      <c r="D426" s="308"/>
      <c r="E426" s="308"/>
      <c r="J426" s="308"/>
    </row>
    <row r="427">
      <c r="B427" s="308"/>
      <c r="C427" s="308"/>
      <c r="D427" s="308"/>
      <c r="E427" s="308"/>
      <c r="J427" s="308"/>
    </row>
    <row r="428">
      <c r="B428" s="308"/>
      <c r="C428" s="308"/>
      <c r="D428" s="308"/>
      <c r="E428" s="308"/>
      <c r="J428" s="308"/>
    </row>
    <row r="429">
      <c r="B429" s="308"/>
      <c r="C429" s="308"/>
      <c r="D429" s="308"/>
      <c r="E429" s="308"/>
      <c r="J429" s="308"/>
    </row>
    <row r="430">
      <c r="B430" s="308"/>
      <c r="C430" s="308"/>
      <c r="D430" s="308"/>
      <c r="E430" s="308"/>
      <c r="J430" s="308"/>
    </row>
    <row r="431">
      <c r="B431" s="308"/>
      <c r="C431" s="308"/>
      <c r="D431" s="308"/>
      <c r="E431" s="308"/>
      <c r="J431" s="308"/>
    </row>
    <row r="432">
      <c r="B432" s="308"/>
      <c r="C432" s="308"/>
      <c r="D432" s="308"/>
      <c r="E432" s="308"/>
      <c r="J432" s="308"/>
    </row>
    <row r="433">
      <c r="B433" s="308"/>
      <c r="C433" s="308"/>
      <c r="D433" s="308"/>
      <c r="E433" s="308"/>
      <c r="J433" s="308"/>
    </row>
    <row r="434">
      <c r="B434" s="308"/>
      <c r="C434" s="308"/>
      <c r="D434" s="308"/>
      <c r="E434" s="308"/>
      <c r="J434" s="308"/>
    </row>
    <row r="435">
      <c r="B435" s="308"/>
      <c r="C435" s="308"/>
      <c r="D435" s="308"/>
      <c r="E435" s="308"/>
      <c r="J435" s="308"/>
    </row>
    <row r="436">
      <c r="B436" s="308"/>
      <c r="C436" s="308"/>
      <c r="D436" s="308"/>
      <c r="E436" s="308"/>
      <c r="J436" s="308"/>
    </row>
    <row r="437">
      <c r="B437" s="308"/>
      <c r="C437" s="308"/>
      <c r="D437" s="308"/>
      <c r="E437" s="308"/>
      <c r="J437" s="308"/>
    </row>
    <row r="438">
      <c r="B438" s="308"/>
      <c r="C438" s="308"/>
      <c r="D438" s="308"/>
      <c r="E438" s="308"/>
      <c r="J438" s="308"/>
    </row>
    <row r="439">
      <c r="B439" s="308"/>
      <c r="C439" s="308"/>
      <c r="D439" s="308"/>
      <c r="E439" s="308"/>
      <c r="J439" s="308"/>
    </row>
    <row r="440">
      <c r="B440" s="308"/>
      <c r="C440" s="308"/>
      <c r="D440" s="308"/>
      <c r="E440" s="308"/>
      <c r="J440" s="308"/>
    </row>
    <row r="441">
      <c r="B441" s="308"/>
      <c r="C441" s="308"/>
      <c r="D441" s="308"/>
      <c r="E441" s="308"/>
      <c r="J441" s="308"/>
    </row>
    <row r="442">
      <c r="B442" s="308"/>
      <c r="C442" s="308"/>
      <c r="D442" s="308"/>
      <c r="E442" s="308"/>
      <c r="J442" s="308"/>
    </row>
    <row r="443">
      <c r="B443" s="308"/>
      <c r="C443" s="308"/>
      <c r="D443" s="308"/>
      <c r="E443" s="308"/>
      <c r="J443" s="308"/>
    </row>
    <row r="444">
      <c r="B444" s="308"/>
      <c r="C444" s="308"/>
      <c r="D444" s="308"/>
      <c r="E444" s="308"/>
      <c r="J444" s="308"/>
    </row>
    <row r="445">
      <c r="B445" s="308"/>
      <c r="C445" s="308"/>
      <c r="D445" s="308"/>
      <c r="E445" s="308"/>
      <c r="J445" s="308"/>
    </row>
    <row r="446">
      <c r="B446" s="308"/>
      <c r="C446" s="308"/>
      <c r="D446" s="308"/>
      <c r="E446" s="308"/>
      <c r="J446" s="308"/>
    </row>
    <row r="447">
      <c r="B447" s="308"/>
      <c r="C447" s="308"/>
      <c r="D447" s="308"/>
      <c r="E447" s="308"/>
      <c r="J447" s="308"/>
    </row>
    <row r="448">
      <c r="B448" s="308"/>
      <c r="C448" s="308"/>
      <c r="D448" s="308"/>
      <c r="E448" s="308"/>
      <c r="J448" s="308"/>
    </row>
    <row r="449">
      <c r="B449" s="308"/>
      <c r="C449" s="308"/>
      <c r="D449" s="308"/>
      <c r="E449" s="308"/>
      <c r="J449" s="308"/>
    </row>
    <row r="450">
      <c r="B450" s="308"/>
      <c r="C450" s="308"/>
      <c r="D450" s="308"/>
      <c r="E450" s="308"/>
      <c r="J450" s="308"/>
    </row>
    <row r="451">
      <c r="B451" s="308"/>
      <c r="C451" s="308"/>
      <c r="D451" s="308"/>
      <c r="E451" s="308"/>
      <c r="J451" s="308"/>
    </row>
    <row r="452">
      <c r="B452" s="308"/>
      <c r="C452" s="308"/>
      <c r="D452" s="308"/>
      <c r="E452" s="308"/>
      <c r="J452" s="308"/>
    </row>
    <row r="453">
      <c r="B453" s="308"/>
      <c r="C453" s="308"/>
      <c r="D453" s="308"/>
      <c r="E453" s="308"/>
      <c r="J453" s="308"/>
    </row>
    <row r="454">
      <c r="B454" s="308"/>
      <c r="C454" s="308"/>
      <c r="D454" s="308"/>
      <c r="E454" s="308"/>
      <c r="J454" s="308"/>
    </row>
    <row r="455">
      <c r="B455" s="308"/>
      <c r="C455" s="308"/>
      <c r="D455" s="308"/>
      <c r="E455" s="308"/>
      <c r="J455" s="308"/>
    </row>
    <row r="456">
      <c r="B456" s="308"/>
      <c r="C456" s="308"/>
      <c r="D456" s="308"/>
      <c r="E456" s="308"/>
      <c r="J456" s="308"/>
    </row>
    <row r="457">
      <c r="B457" s="308"/>
      <c r="C457" s="308"/>
      <c r="D457" s="308"/>
      <c r="E457" s="308"/>
      <c r="J457" s="308"/>
    </row>
    <row r="458">
      <c r="B458" s="308"/>
      <c r="C458" s="308"/>
      <c r="D458" s="308"/>
      <c r="E458" s="308"/>
      <c r="J458" s="308"/>
    </row>
    <row r="459">
      <c r="B459" s="308"/>
      <c r="C459" s="308"/>
      <c r="D459" s="308"/>
      <c r="E459" s="308"/>
      <c r="J459" s="308"/>
    </row>
    <row r="460">
      <c r="B460" s="308"/>
      <c r="C460" s="308"/>
      <c r="D460" s="308"/>
      <c r="E460" s="308"/>
      <c r="J460" s="308"/>
    </row>
    <row r="461">
      <c r="B461" s="308"/>
      <c r="C461" s="308"/>
      <c r="D461" s="308"/>
      <c r="E461" s="308"/>
      <c r="J461" s="308"/>
    </row>
    <row r="462">
      <c r="B462" s="308"/>
      <c r="C462" s="308"/>
      <c r="D462" s="308"/>
      <c r="E462" s="308"/>
      <c r="J462" s="308"/>
    </row>
    <row r="463">
      <c r="B463" s="308"/>
      <c r="C463" s="308"/>
      <c r="D463" s="308"/>
      <c r="E463" s="308"/>
      <c r="J463" s="308"/>
    </row>
    <row r="464">
      <c r="B464" s="308"/>
      <c r="C464" s="308"/>
      <c r="D464" s="308"/>
      <c r="E464" s="308"/>
      <c r="J464" s="308"/>
    </row>
    <row r="465">
      <c r="B465" s="308"/>
      <c r="C465" s="308"/>
      <c r="D465" s="308"/>
      <c r="E465" s="308"/>
      <c r="J465" s="308"/>
    </row>
    <row r="466">
      <c r="B466" s="308"/>
      <c r="C466" s="308"/>
      <c r="D466" s="308"/>
      <c r="E466" s="308"/>
      <c r="J466" s="308"/>
    </row>
    <row r="467">
      <c r="B467" s="308"/>
      <c r="C467" s="308"/>
      <c r="D467" s="308"/>
      <c r="E467" s="308"/>
      <c r="J467" s="308"/>
    </row>
    <row r="468">
      <c r="B468" s="308"/>
      <c r="C468" s="308"/>
      <c r="D468" s="308"/>
      <c r="E468" s="308"/>
      <c r="J468" s="308"/>
    </row>
    <row r="469">
      <c r="B469" s="308"/>
      <c r="C469" s="308"/>
      <c r="D469" s="308"/>
      <c r="E469" s="308"/>
      <c r="J469" s="308"/>
    </row>
    <row r="470">
      <c r="B470" s="308"/>
      <c r="C470" s="308"/>
      <c r="D470" s="308"/>
      <c r="E470" s="308"/>
      <c r="J470" s="308"/>
    </row>
    <row r="471">
      <c r="B471" s="308"/>
      <c r="C471" s="308"/>
      <c r="D471" s="308"/>
      <c r="E471" s="308"/>
      <c r="J471" s="308"/>
    </row>
    <row r="472">
      <c r="B472" s="308"/>
      <c r="C472" s="308"/>
      <c r="D472" s="308"/>
      <c r="E472" s="308"/>
      <c r="J472" s="308"/>
    </row>
    <row r="473">
      <c r="B473" s="308"/>
      <c r="C473" s="308"/>
      <c r="D473" s="308"/>
      <c r="E473" s="308"/>
      <c r="J473" s="308"/>
    </row>
    <row r="474">
      <c r="B474" s="308"/>
      <c r="C474" s="308"/>
      <c r="D474" s="308"/>
      <c r="E474" s="308"/>
      <c r="J474" s="308"/>
    </row>
    <row r="475">
      <c r="B475" s="308"/>
      <c r="C475" s="308"/>
      <c r="D475" s="308"/>
      <c r="E475" s="308"/>
      <c r="J475" s="308"/>
    </row>
    <row r="476">
      <c r="B476" s="308"/>
      <c r="C476" s="308"/>
      <c r="D476" s="308"/>
      <c r="E476" s="308"/>
      <c r="J476" s="308"/>
    </row>
    <row r="477">
      <c r="B477" s="308"/>
      <c r="C477" s="308"/>
      <c r="D477" s="308"/>
      <c r="E477" s="308"/>
      <c r="J477" s="308"/>
    </row>
    <row r="478">
      <c r="B478" s="308"/>
      <c r="C478" s="308"/>
      <c r="D478" s="308"/>
      <c r="E478" s="308"/>
      <c r="J478" s="308"/>
    </row>
    <row r="479">
      <c r="B479" s="308"/>
      <c r="C479" s="308"/>
      <c r="D479" s="308"/>
      <c r="E479" s="308"/>
      <c r="J479" s="308"/>
    </row>
    <row r="480">
      <c r="B480" s="308"/>
      <c r="C480" s="308"/>
      <c r="D480" s="308"/>
      <c r="E480" s="308"/>
      <c r="J480" s="308"/>
    </row>
    <row r="481">
      <c r="B481" s="308"/>
      <c r="C481" s="308"/>
      <c r="D481" s="308"/>
      <c r="E481" s="308"/>
      <c r="J481" s="308"/>
    </row>
    <row r="482">
      <c r="B482" s="308"/>
      <c r="C482" s="308"/>
      <c r="D482" s="308"/>
      <c r="E482" s="308"/>
      <c r="J482" s="308"/>
    </row>
    <row r="483">
      <c r="B483" s="308"/>
      <c r="C483" s="308"/>
      <c r="D483" s="308"/>
      <c r="E483" s="308"/>
      <c r="J483" s="308"/>
    </row>
    <row r="484">
      <c r="B484" s="308"/>
      <c r="C484" s="308"/>
      <c r="D484" s="308"/>
      <c r="E484" s="308"/>
      <c r="J484" s="308"/>
    </row>
    <row r="485">
      <c r="B485" s="308"/>
      <c r="C485" s="308"/>
      <c r="D485" s="308"/>
      <c r="E485" s="308"/>
      <c r="J485" s="308"/>
    </row>
    <row r="486">
      <c r="B486" s="308"/>
      <c r="C486" s="308"/>
      <c r="D486" s="308"/>
      <c r="E486" s="308"/>
      <c r="J486" s="308"/>
    </row>
    <row r="487">
      <c r="B487" s="308"/>
      <c r="C487" s="308"/>
      <c r="D487" s="308"/>
      <c r="E487" s="308"/>
      <c r="J487" s="308"/>
    </row>
    <row r="488">
      <c r="B488" s="308"/>
      <c r="C488" s="308"/>
      <c r="D488" s="308"/>
      <c r="E488" s="308"/>
      <c r="J488" s="308"/>
    </row>
    <row r="489">
      <c r="B489" s="308"/>
      <c r="C489" s="308"/>
      <c r="D489" s="308"/>
      <c r="E489" s="308"/>
      <c r="J489" s="308"/>
    </row>
    <row r="490">
      <c r="B490" s="308"/>
      <c r="C490" s="308"/>
      <c r="D490" s="308"/>
      <c r="E490" s="308"/>
      <c r="J490" s="308"/>
    </row>
    <row r="491">
      <c r="B491" s="308"/>
      <c r="C491" s="308"/>
      <c r="D491" s="308"/>
      <c r="E491" s="308"/>
      <c r="J491" s="308"/>
    </row>
    <row r="492">
      <c r="B492" s="308"/>
      <c r="C492" s="308"/>
      <c r="D492" s="308"/>
      <c r="E492" s="308"/>
      <c r="J492" s="308"/>
    </row>
    <row r="493">
      <c r="B493" s="308"/>
      <c r="C493" s="308"/>
      <c r="D493" s="308"/>
      <c r="E493" s="308"/>
      <c r="J493" s="308"/>
    </row>
    <row r="494">
      <c r="B494" s="308"/>
      <c r="C494" s="308"/>
      <c r="D494" s="308"/>
      <c r="E494" s="308"/>
      <c r="J494" s="308"/>
    </row>
    <row r="495">
      <c r="B495" s="308"/>
      <c r="C495" s="308"/>
      <c r="D495" s="308"/>
      <c r="E495" s="308"/>
      <c r="J495" s="308"/>
    </row>
    <row r="496">
      <c r="B496" s="308"/>
      <c r="C496" s="308"/>
      <c r="D496" s="308"/>
      <c r="E496" s="308"/>
      <c r="J496" s="308"/>
    </row>
    <row r="497">
      <c r="B497" s="308"/>
      <c r="C497" s="308"/>
      <c r="D497" s="308"/>
      <c r="E497" s="308"/>
      <c r="J497" s="308"/>
    </row>
    <row r="498">
      <c r="B498" s="308"/>
      <c r="C498" s="308"/>
      <c r="D498" s="308"/>
      <c r="E498" s="308"/>
      <c r="J498" s="308"/>
    </row>
    <row r="499">
      <c r="B499" s="308"/>
      <c r="C499" s="308"/>
      <c r="D499" s="308"/>
      <c r="E499" s="308"/>
      <c r="J499" s="308"/>
    </row>
    <row r="500">
      <c r="B500" s="308"/>
      <c r="C500" s="308"/>
      <c r="D500" s="308"/>
      <c r="E500" s="308"/>
      <c r="J500" s="308"/>
    </row>
    <row r="501">
      <c r="B501" s="308"/>
      <c r="C501" s="308"/>
      <c r="D501" s="308"/>
      <c r="E501" s="308"/>
      <c r="J501" s="308"/>
    </row>
    <row r="502">
      <c r="B502" s="308"/>
      <c r="C502" s="308"/>
      <c r="D502" s="308"/>
      <c r="E502" s="308"/>
      <c r="J502" s="308"/>
    </row>
    <row r="503">
      <c r="B503" s="308"/>
      <c r="C503" s="308"/>
      <c r="D503" s="308"/>
      <c r="E503" s="308"/>
      <c r="J503" s="308"/>
    </row>
    <row r="504">
      <c r="B504" s="308"/>
      <c r="C504" s="308"/>
      <c r="D504" s="308"/>
      <c r="E504" s="308"/>
      <c r="J504" s="308"/>
    </row>
    <row r="505">
      <c r="B505" s="308"/>
      <c r="C505" s="308"/>
      <c r="D505" s="308"/>
      <c r="E505" s="308"/>
      <c r="J505" s="308"/>
    </row>
    <row r="506">
      <c r="B506" s="308"/>
      <c r="C506" s="308"/>
      <c r="D506" s="308"/>
      <c r="E506" s="308"/>
      <c r="J506" s="308"/>
    </row>
    <row r="507">
      <c r="B507" s="308"/>
      <c r="C507" s="308"/>
      <c r="D507" s="308"/>
      <c r="E507" s="308"/>
      <c r="J507" s="308"/>
    </row>
    <row r="508">
      <c r="B508" s="308"/>
      <c r="C508" s="308"/>
      <c r="D508" s="308"/>
      <c r="E508" s="308"/>
      <c r="J508" s="308"/>
    </row>
    <row r="509">
      <c r="B509" s="308"/>
      <c r="C509" s="308"/>
      <c r="D509" s="308"/>
      <c r="E509" s="308"/>
      <c r="J509" s="308"/>
    </row>
    <row r="510">
      <c r="B510" s="308"/>
      <c r="C510" s="308"/>
      <c r="D510" s="308"/>
      <c r="E510" s="308"/>
      <c r="J510" s="308"/>
    </row>
    <row r="511">
      <c r="B511" s="308"/>
      <c r="C511" s="308"/>
      <c r="D511" s="308"/>
      <c r="E511" s="308"/>
      <c r="J511" s="308"/>
    </row>
    <row r="512">
      <c r="B512" s="308"/>
      <c r="C512" s="308"/>
      <c r="D512" s="308"/>
      <c r="E512" s="308"/>
      <c r="J512" s="308"/>
    </row>
    <row r="513">
      <c r="B513" s="308"/>
      <c r="C513" s="308"/>
      <c r="D513" s="308"/>
      <c r="E513" s="308"/>
      <c r="J513" s="308"/>
    </row>
    <row r="514">
      <c r="B514" s="308"/>
      <c r="C514" s="308"/>
      <c r="D514" s="308"/>
      <c r="E514" s="308"/>
      <c r="J514" s="308"/>
    </row>
    <row r="515">
      <c r="B515" s="308"/>
      <c r="C515" s="308"/>
      <c r="D515" s="308"/>
      <c r="E515" s="308"/>
      <c r="J515" s="308"/>
    </row>
    <row r="516">
      <c r="B516" s="308"/>
      <c r="C516" s="308"/>
      <c r="D516" s="308"/>
      <c r="E516" s="308"/>
      <c r="J516" s="308"/>
    </row>
    <row r="517">
      <c r="B517" s="308"/>
      <c r="C517" s="308"/>
      <c r="D517" s="308"/>
      <c r="E517" s="308"/>
      <c r="J517" s="308"/>
    </row>
    <row r="518">
      <c r="B518" s="308"/>
      <c r="C518" s="308"/>
      <c r="D518" s="308"/>
      <c r="E518" s="308"/>
      <c r="J518" s="308"/>
    </row>
    <row r="519">
      <c r="B519" s="308"/>
      <c r="C519" s="308"/>
      <c r="D519" s="308"/>
      <c r="E519" s="308"/>
      <c r="J519" s="308"/>
    </row>
    <row r="520">
      <c r="B520" s="308"/>
      <c r="C520" s="308"/>
      <c r="D520" s="308"/>
      <c r="E520" s="308"/>
      <c r="J520" s="308"/>
    </row>
    <row r="521">
      <c r="B521" s="308"/>
      <c r="C521" s="308"/>
      <c r="D521" s="308"/>
      <c r="E521" s="308"/>
      <c r="J521" s="308"/>
    </row>
    <row r="522">
      <c r="B522" s="308"/>
      <c r="C522" s="308"/>
      <c r="D522" s="308"/>
      <c r="E522" s="308"/>
      <c r="J522" s="308"/>
    </row>
    <row r="523">
      <c r="B523" s="308"/>
      <c r="C523" s="308"/>
      <c r="D523" s="308"/>
      <c r="E523" s="308"/>
      <c r="J523" s="308"/>
    </row>
    <row r="524">
      <c r="B524" s="308"/>
      <c r="C524" s="308"/>
      <c r="D524" s="308"/>
      <c r="E524" s="308"/>
      <c r="J524" s="308"/>
    </row>
    <row r="525">
      <c r="B525" s="308"/>
      <c r="C525" s="308"/>
      <c r="D525" s="308"/>
      <c r="E525" s="308"/>
      <c r="J525" s="308"/>
    </row>
    <row r="526">
      <c r="B526" s="308"/>
      <c r="C526" s="308"/>
      <c r="D526" s="308"/>
      <c r="E526" s="308"/>
      <c r="J526" s="308"/>
    </row>
    <row r="527">
      <c r="B527" s="308"/>
      <c r="C527" s="308"/>
      <c r="D527" s="308"/>
      <c r="E527" s="308"/>
      <c r="J527" s="308"/>
    </row>
    <row r="528">
      <c r="B528" s="308"/>
      <c r="C528" s="308"/>
      <c r="D528" s="308"/>
      <c r="E528" s="308"/>
      <c r="J528" s="308"/>
    </row>
    <row r="529">
      <c r="B529" s="308"/>
      <c r="C529" s="308"/>
      <c r="D529" s="308"/>
      <c r="E529" s="308"/>
      <c r="J529" s="308"/>
    </row>
    <row r="530">
      <c r="B530" s="308"/>
      <c r="C530" s="308"/>
      <c r="D530" s="308"/>
      <c r="E530" s="308"/>
      <c r="J530" s="308"/>
    </row>
    <row r="531">
      <c r="B531" s="308"/>
      <c r="C531" s="308"/>
      <c r="D531" s="308"/>
      <c r="E531" s="308"/>
      <c r="J531" s="308"/>
    </row>
    <row r="532">
      <c r="B532" s="308"/>
      <c r="C532" s="308"/>
      <c r="D532" s="308"/>
      <c r="E532" s="308"/>
      <c r="J532" s="308"/>
    </row>
    <row r="533">
      <c r="B533" s="308"/>
      <c r="C533" s="308"/>
      <c r="D533" s="308"/>
      <c r="E533" s="308"/>
      <c r="J533" s="308"/>
    </row>
    <row r="534">
      <c r="B534" s="308"/>
      <c r="C534" s="308"/>
      <c r="D534" s="308"/>
      <c r="E534" s="308"/>
      <c r="J534" s="308"/>
    </row>
    <row r="535">
      <c r="B535" s="308"/>
      <c r="C535" s="308"/>
      <c r="D535" s="308"/>
      <c r="E535" s="308"/>
      <c r="J535" s="308"/>
    </row>
    <row r="536">
      <c r="B536" s="308"/>
      <c r="C536" s="308"/>
      <c r="D536" s="308"/>
      <c r="E536" s="308"/>
      <c r="J536" s="308"/>
    </row>
    <row r="537">
      <c r="B537" s="308"/>
      <c r="C537" s="308"/>
      <c r="D537" s="308"/>
      <c r="E537" s="308"/>
      <c r="J537" s="308"/>
    </row>
    <row r="538">
      <c r="B538" s="308"/>
      <c r="C538" s="308"/>
      <c r="D538" s="308"/>
      <c r="E538" s="308"/>
      <c r="J538" s="308"/>
    </row>
    <row r="539">
      <c r="B539" s="308"/>
      <c r="C539" s="308"/>
      <c r="D539" s="308"/>
      <c r="E539" s="308"/>
      <c r="J539" s="308"/>
    </row>
    <row r="540">
      <c r="B540" s="308"/>
      <c r="C540" s="308"/>
      <c r="D540" s="308"/>
      <c r="E540" s="308"/>
      <c r="J540" s="308"/>
    </row>
    <row r="541">
      <c r="B541" s="308"/>
      <c r="C541" s="308"/>
      <c r="D541" s="308"/>
      <c r="E541" s="308"/>
      <c r="J541" s="308"/>
    </row>
    <row r="542">
      <c r="B542" s="308"/>
      <c r="C542" s="308"/>
      <c r="D542" s="308"/>
      <c r="E542" s="308"/>
      <c r="J542" s="308"/>
    </row>
    <row r="543">
      <c r="B543" s="308"/>
      <c r="C543" s="308"/>
      <c r="D543" s="308"/>
      <c r="E543" s="308"/>
      <c r="J543" s="308"/>
    </row>
    <row r="544">
      <c r="B544" s="308"/>
      <c r="C544" s="308"/>
      <c r="D544" s="308"/>
      <c r="E544" s="308"/>
      <c r="J544" s="308"/>
    </row>
    <row r="545">
      <c r="B545" s="308"/>
      <c r="C545" s="308"/>
      <c r="D545" s="308"/>
      <c r="E545" s="308"/>
      <c r="J545" s="308"/>
    </row>
    <row r="546">
      <c r="B546" s="308"/>
      <c r="C546" s="308"/>
      <c r="D546" s="308"/>
      <c r="E546" s="308"/>
      <c r="J546" s="308"/>
    </row>
    <row r="547">
      <c r="B547" s="308"/>
      <c r="C547" s="308"/>
      <c r="D547" s="308"/>
      <c r="E547" s="308"/>
      <c r="J547" s="308"/>
    </row>
    <row r="548">
      <c r="B548" s="308"/>
      <c r="C548" s="308"/>
      <c r="D548" s="308"/>
      <c r="E548" s="308"/>
      <c r="J548" s="308"/>
    </row>
    <row r="549">
      <c r="B549" s="308"/>
      <c r="C549" s="308"/>
      <c r="D549" s="308"/>
      <c r="E549" s="308"/>
      <c r="J549" s="308"/>
    </row>
    <row r="550">
      <c r="B550" s="308"/>
      <c r="C550" s="308"/>
      <c r="D550" s="308"/>
      <c r="E550" s="308"/>
      <c r="J550" s="308"/>
    </row>
    <row r="551">
      <c r="B551" s="308"/>
      <c r="C551" s="308"/>
      <c r="D551" s="308"/>
      <c r="E551" s="308"/>
      <c r="J551" s="308"/>
    </row>
    <row r="552">
      <c r="B552" s="308"/>
      <c r="C552" s="308"/>
      <c r="D552" s="308"/>
      <c r="E552" s="308"/>
      <c r="J552" s="308"/>
    </row>
    <row r="553">
      <c r="B553" s="308"/>
      <c r="C553" s="308"/>
      <c r="D553" s="308"/>
      <c r="E553" s="308"/>
      <c r="J553" s="308"/>
    </row>
    <row r="554">
      <c r="B554" s="308"/>
      <c r="C554" s="308"/>
      <c r="D554" s="308"/>
      <c r="E554" s="308"/>
      <c r="J554" s="308"/>
    </row>
    <row r="555">
      <c r="B555" s="308"/>
      <c r="C555" s="308"/>
      <c r="D555" s="308"/>
      <c r="E555" s="308"/>
      <c r="J555" s="308"/>
    </row>
    <row r="556">
      <c r="B556" s="308"/>
      <c r="C556" s="308"/>
      <c r="D556" s="308"/>
      <c r="E556" s="308"/>
      <c r="J556" s="308"/>
    </row>
    <row r="557">
      <c r="B557" s="308"/>
      <c r="C557" s="308"/>
      <c r="D557" s="308"/>
      <c r="E557" s="308"/>
      <c r="J557" s="308"/>
    </row>
    <row r="558">
      <c r="B558" s="308"/>
      <c r="C558" s="308"/>
      <c r="D558" s="308"/>
      <c r="E558" s="308"/>
      <c r="J558" s="308"/>
    </row>
    <row r="559">
      <c r="B559" s="308"/>
      <c r="C559" s="308"/>
      <c r="D559" s="308"/>
      <c r="E559" s="308"/>
      <c r="J559" s="308"/>
    </row>
    <row r="560">
      <c r="B560" s="308"/>
      <c r="C560" s="308"/>
      <c r="D560" s="308"/>
      <c r="E560" s="308"/>
      <c r="J560" s="308"/>
    </row>
    <row r="561">
      <c r="B561" s="308"/>
      <c r="C561" s="308"/>
      <c r="D561" s="308"/>
      <c r="E561" s="308"/>
      <c r="J561" s="308"/>
    </row>
    <row r="562">
      <c r="B562" s="308"/>
      <c r="C562" s="308"/>
      <c r="D562" s="308"/>
      <c r="E562" s="308"/>
      <c r="J562" s="308"/>
    </row>
    <row r="563">
      <c r="B563" s="308"/>
      <c r="C563" s="308"/>
      <c r="D563" s="308"/>
      <c r="E563" s="308"/>
      <c r="J563" s="308"/>
    </row>
    <row r="564">
      <c r="B564" s="308"/>
      <c r="C564" s="308"/>
      <c r="D564" s="308"/>
      <c r="E564" s="308"/>
      <c r="J564" s="308"/>
    </row>
    <row r="565">
      <c r="B565" s="308"/>
      <c r="C565" s="308"/>
      <c r="D565" s="308"/>
      <c r="E565" s="308"/>
      <c r="J565" s="308"/>
    </row>
    <row r="566">
      <c r="B566" s="308"/>
      <c r="C566" s="308"/>
      <c r="D566" s="308"/>
      <c r="E566" s="308"/>
      <c r="J566" s="308"/>
    </row>
    <row r="567">
      <c r="B567" s="308"/>
      <c r="C567" s="308"/>
      <c r="D567" s="308"/>
      <c r="E567" s="308"/>
      <c r="J567" s="308"/>
    </row>
    <row r="568">
      <c r="B568" s="308"/>
      <c r="C568" s="308"/>
      <c r="D568" s="308"/>
      <c r="E568" s="308"/>
      <c r="J568" s="308"/>
    </row>
    <row r="569">
      <c r="B569" s="308"/>
      <c r="C569" s="308"/>
      <c r="D569" s="308"/>
      <c r="E569" s="308"/>
      <c r="J569" s="308"/>
    </row>
    <row r="570">
      <c r="B570" s="308"/>
      <c r="C570" s="308"/>
      <c r="D570" s="308"/>
      <c r="E570" s="308"/>
      <c r="J570" s="308"/>
    </row>
    <row r="571">
      <c r="B571" s="308"/>
      <c r="C571" s="308"/>
      <c r="D571" s="308"/>
      <c r="E571" s="308"/>
      <c r="J571" s="308"/>
    </row>
    <row r="572">
      <c r="B572" s="308"/>
      <c r="C572" s="308"/>
      <c r="D572" s="308"/>
      <c r="E572" s="308"/>
      <c r="J572" s="308"/>
    </row>
    <row r="573">
      <c r="B573" s="308"/>
      <c r="C573" s="308"/>
      <c r="D573" s="308"/>
      <c r="E573" s="308"/>
      <c r="J573" s="308"/>
    </row>
    <row r="574">
      <c r="B574" s="308"/>
      <c r="C574" s="308"/>
      <c r="D574" s="308"/>
      <c r="E574" s="308"/>
      <c r="J574" s="308"/>
    </row>
    <row r="575">
      <c r="B575" s="308"/>
      <c r="C575" s="308"/>
      <c r="D575" s="308"/>
      <c r="E575" s="308"/>
      <c r="J575" s="308"/>
    </row>
    <row r="576">
      <c r="B576" s="308"/>
      <c r="C576" s="308"/>
      <c r="D576" s="308"/>
      <c r="E576" s="308"/>
      <c r="J576" s="308"/>
    </row>
    <row r="577">
      <c r="B577" s="308"/>
      <c r="C577" s="308"/>
      <c r="D577" s="308"/>
      <c r="E577" s="308"/>
      <c r="J577" s="308"/>
    </row>
    <row r="578">
      <c r="B578" s="308"/>
      <c r="C578" s="308"/>
      <c r="D578" s="308"/>
      <c r="E578" s="308"/>
      <c r="J578" s="308"/>
    </row>
    <row r="579">
      <c r="B579" s="308"/>
      <c r="C579" s="308"/>
      <c r="D579" s="308"/>
      <c r="E579" s="308"/>
      <c r="J579" s="308"/>
    </row>
    <row r="580">
      <c r="B580" s="308"/>
      <c r="C580" s="308"/>
      <c r="D580" s="308"/>
      <c r="E580" s="308"/>
      <c r="J580" s="308"/>
    </row>
    <row r="581">
      <c r="B581" s="308"/>
      <c r="C581" s="308"/>
      <c r="D581" s="308"/>
      <c r="E581" s="308"/>
      <c r="J581" s="308"/>
    </row>
    <row r="582">
      <c r="B582" s="308"/>
      <c r="C582" s="308"/>
      <c r="D582" s="308"/>
      <c r="E582" s="308"/>
      <c r="J582" s="308"/>
    </row>
    <row r="583">
      <c r="B583" s="308"/>
      <c r="C583" s="308"/>
      <c r="D583" s="308"/>
      <c r="E583" s="308"/>
      <c r="J583" s="308"/>
    </row>
    <row r="584">
      <c r="B584" s="308"/>
      <c r="C584" s="308"/>
      <c r="D584" s="308"/>
      <c r="E584" s="308"/>
      <c r="J584" s="308"/>
    </row>
    <row r="585">
      <c r="B585" s="308"/>
      <c r="C585" s="308"/>
      <c r="D585" s="308"/>
      <c r="E585" s="308"/>
      <c r="J585" s="308"/>
    </row>
    <row r="586">
      <c r="B586" s="308"/>
      <c r="C586" s="308"/>
      <c r="D586" s="308"/>
      <c r="E586" s="308"/>
      <c r="J586" s="308"/>
    </row>
    <row r="587">
      <c r="B587" s="308"/>
      <c r="C587" s="308"/>
      <c r="D587" s="308"/>
      <c r="E587" s="308"/>
      <c r="J587" s="308"/>
    </row>
    <row r="588">
      <c r="B588" s="308"/>
      <c r="C588" s="308"/>
      <c r="D588" s="308"/>
      <c r="E588" s="308"/>
      <c r="J588" s="308"/>
    </row>
    <row r="589">
      <c r="B589" s="308"/>
      <c r="C589" s="308"/>
      <c r="D589" s="308"/>
      <c r="E589" s="308"/>
      <c r="J589" s="308"/>
    </row>
    <row r="590">
      <c r="B590" s="308"/>
      <c r="C590" s="308"/>
      <c r="D590" s="308"/>
      <c r="E590" s="308"/>
      <c r="J590" s="308"/>
    </row>
    <row r="591">
      <c r="B591" s="308"/>
      <c r="C591" s="308"/>
      <c r="D591" s="308"/>
      <c r="E591" s="308"/>
      <c r="J591" s="308"/>
    </row>
    <row r="592">
      <c r="B592" s="308"/>
      <c r="C592" s="308"/>
      <c r="D592" s="308"/>
      <c r="E592" s="308"/>
      <c r="J592" s="308"/>
    </row>
    <row r="593">
      <c r="B593" s="308"/>
      <c r="C593" s="308"/>
      <c r="D593" s="308"/>
      <c r="E593" s="308"/>
      <c r="J593" s="308"/>
    </row>
    <row r="594">
      <c r="B594" s="308"/>
      <c r="C594" s="308"/>
      <c r="D594" s="308"/>
      <c r="E594" s="308"/>
      <c r="J594" s="308"/>
    </row>
    <row r="595">
      <c r="B595" s="308"/>
      <c r="C595" s="308"/>
      <c r="D595" s="308"/>
      <c r="E595" s="308"/>
      <c r="J595" s="308"/>
    </row>
    <row r="596">
      <c r="B596" s="308"/>
      <c r="C596" s="308"/>
      <c r="D596" s="308"/>
      <c r="E596" s="308"/>
      <c r="J596" s="308"/>
    </row>
    <row r="597">
      <c r="B597" s="308"/>
      <c r="C597" s="308"/>
      <c r="D597" s="308"/>
      <c r="E597" s="308"/>
      <c r="J597" s="308"/>
    </row>
    <row r="598">
      <c r="B598" s="308"/>
      <c r="C598" s="308"/>
      <c r="D598" s="308"/>
      <c r="E598" s="308"/>
      <c r="J598" s="308"/>
    </row>
    <row r="599">
      <c r="B599" s="308"/>
      <c r="C599" s="308"/>
      <c r="D599" s="308"/>
      <c r="E599" s="308"/>
      <c r="J599" s="308"/>
    </row>
    <row r="600">
      <c r="B600" s="308"/>
      <c r="C600" s="308"/>
      <c r="D600" s="308"/>
      <c r="E600" s="308"/>
      <c r="J600" s="308"/>
    </row>
    <row r="601">
      <c r="B601" s="308"/>
      <c r="C601" s="308"/>
      <c r="D601" s="308"/>
      <c r="E601" s="308"/>
      <c r="J601" s="308"/>
    </row>
    <row r="602">
      <c r="B602" s="308"/>
      <c r="C602" s="308"/>
      <c r="D602" s="308"/>
      <c r="E602" s="308"/>
      <c r="J602" s="308"/>
    </row>
    <row r="603">
      <c r="B603" s="308"/>
      <c r="C603" s="308"/>
      <c r="D603" s="308"/>
      <c r="E603" s="308"/>
      <c r="J603" s="308"/>
    </row>
    <row r="604">
      <c r="B604" s="308"/>
      <c r="C604" s="308"/>
      <c r="D604" s="308"/>
      <c r="E604" s="308"/>
      <c r="J604" s="308"/>
    </row>
    <row r="605">
      <c r="B605" s="308"/>
      <c r="C605" s="308"/>
      <c r="D605" s="308"/>
      <c r="E605" s="308"/>
      <c r="J605" s="308"/>
    </row>
    <row r="606">
      <c r="B606" s="308"/>
      <c r="C606" s="308"/>
      <c r="D606" s="308"/>
      <c r="E606" s="308"/>
      <c r="J606" s="308"/>
    </row>
    <row r="607">
      <c r="B607" s="308"/>
      <c r="C607" s="308"/>
      <c r="D607" s="308"/>
      <c r="E607" s="308"/>
      <c r="J607" s="308"/>
    </row>
    <row r="608">
      <c r="B608" s="308"/>
      <c r="C608" s="308"/>
      <c r="D608" s="308"/>
      <c r="E608" s="308"/>
      <c r="J608" s="308"/>
    </row>
    <row r="609">
      <c r="B609" s="308"/>
      <c r="C609" s="308"/>
      <c r="D609" s="308"/>
      <c r="E609" s="308"/>
      <c r="J609" s="308"/>
    </row>
    <row r="610">
      <c r="B610" s="308"/>
      <c r="C610" s="308"/>
      <c r="D610" s="308"/>
      <c r="E610" s="308"/>
      <c r="J610" s="308"/>
    </row>
    <row r="611">
      <c r="B611" s="308"/>
      <c r="C611" s="308"/>
      <c r="D611" s="308"/>
      <c r="E611" s="308"/>
      <c r="J611" s="308"/>
    </row>
    <row r="612">
      <c r="B612" s="308"/>
      <c r="C612" s="308"/>
      <c r="D612" s="308"/>
      <c r="E612" s="308"/>
      <c r="J612" s="308"/>
    </row>
    <row r="613">
      <c r="B613" s="308"/>
      <c r="C613" s="308"/>
      <c r="D613" s="308"/>
      <c r="E613" s="308"/>
      <c r="J613" s="308"/>
    </row>
    <row r="614">
      <c r="B614" s="308"/>
      <c r="C614" s="308"/>
      <c r="D614" s="308"/>
      <c r="E614" s="308"/>
      <c r="J614" s="308"/>
    </row>
    <row r="615">
      <c r="B615" s="308"/>
      <c r="C615" s="308"/>
      <c r="D615" s="308"/>
      <c r="E615" s="308"/>
      <c r="J615" s="308"/>
    </row>
    <row r="616">
      <c r="B616" s="308"/>
      <c r="C616" s="308"/>
      <c r="D616" s="308"/>
      <c r="E616" s="308"/>
      <c r="J616" s="308"/>
    </row>
    <row r="617">
      <c r="B617" s="308"/>
      <c r="C617" s="308"/>
      <c r="D617" s="308"/>
      <c r="E617" s="308"/>
      <c r="J617" s="308"/>
    </row>
    <row r="618">
      <c r="B618" s="308"/>
      <c r="C618" s="308"/>
      <c r="D618" s="308"/>
      <c r="E618" s="308"/>
      <c r="J618" s="308"/>
    </row>
    <row r="619">
      <c r="B619" s="308"/>
      <c r="C619" s="308"/>
      <c r="D619" s="308"/>
      <c r="E619" s="308"/>
      <c r="J619" s="308"/>
    </row>
    <row r="620">
      <c r="B620" s="308"/>
      <c r="C620" s="308"/>
      <c r="D620" s="308"/>
      <c r="E620" s="308"/>
      <c r="J620" s="308"/>
    </row>
    <row r="621">
      <c r="B621" s="308"/>
      <c r="C621" s="308"/>
      <c r="D621" s="308"/>
      <c r="E621" s="308"/>
      <c r="J621" s="308"/>
    </row>
    <row r="622">
      <c r="B622" s="308"/>
      <c r="C622" s="308"/>
      <c r="D622" s="308"/>
      <c r="E622" s="308"/>
      <c r="J622" s="308"/>
    </row>
    <row r="623">
      <c r="B623" s="308"/>
      <c r="C623" s="308"/>
      <c r="D623" s="308"/>
      <c r="E623" s="308"/>
      <c r="J623" s="308"/>
    </row>
    <row r="624">
      <c r="B624" s="308"/>
      <c r="C624" s="308"/>
      <c r="D624" s="308"/>
      <c r="E624" s="308"/>
      <c r="J624" s="308"/>
    </row>
    <row r="625">
      <c r="B625" s="308"/>
      <c r="C625" s="308"/>
      <c r="D625" s="308"/>
      <c r="E625" s="308"/>
      <c r="J625" s="308"/>
    </row>
    <row r="626">
      <c r="B626" s="308"/>
      <c r="C626" s="308"/>
      <c r="D626" s="308"/>
      <c r="E626" s="308"/>
      <c r="J626" s="308"/>
    </row>
    <row r="627">
      <c r="B627" s="308"/>
      <c r="C627" s="308"/>
      <c r="D627" s="308"/>
      <c r="E627" s="308"/>
      <c r="J627" s="308"/>
    </row>
    <row r="628">
      <c r="B628" s="308"/>
      <c r="C628" s="308"/>
      <c r="D628" s="308"/>
      <c r="E628" s="308"/>
      <c r="J628" s="308"/>
    </row>
    <row r="629">
      <c r="B629" s="308"/>
      <c r="C629" s="308"/>
      <c r="D629" s="308"/>
      <c r="E629" s="308"/>
      <c r="J629" s="308"/>
    </row>
    <row r="630">
      <c r="B630" s="308"/>
      <c r="C630" s="308"/>
      <c r="D630" s="308"/>
      <c r="E630" s="308"/>
      <c r="J630" s="308"/>
    </row>
    <row r="631">
      <c r="B631" s="308"/>
      <c r="C631" s="308"/>
      <c r="D631" s="308"/>
      <c r="E631" s="308"/>
      <c r="J631" s="308"/>
    </row>
    <row r="632">
      <c r="B632" s="308"/>
      <c r="C632" s="308"/>
      <c r="D632" s="308"/>
      <c r="E632" s="308"/>
      <c r="J632" s="308"/>
    </row>
    <row r="633">
      <c r="B633" s="308"/>
      <c r="C633" s="308"/>
      <c r="D633" s="308"/>
      <c r="E633" s="308"/>
      <c r="J633" s="308"/>
    </row>
    <row r="634">
      <c r="B634" s="308"/>
      <c r="C634" s="308"/>
      <c r="D634" s="308"/>
      <c r="E634" s="308"/>
      <c r="J634" s="308"/>
    </row>
    <row r="635">
      <c r="B635" s="308"/>
      <c r="C635" s="308"/>
      <c r="D635" s="308"/>
      <c r="E635" s="308"/>
      <c r="J635" s="308"/>
    </row>
    <row r="636">
      <c r="B636" s="308"/>
      <c r="C636" s="308"/>
      <c r="D636" s="308"/>
      <c r="E636" s="308"/>
      <c r="J636" s="308"/>
    </row>
    <row r="637">
      <c r="B637" s="308"/>
      <c r="C637" s="308"/>
      <c r="D637" s="308"/>
      <c r="E637" s="308"/>
      <c r="J637" s="308"/>
    </row>
    <row r="638">
      <c r="B638" s="308"/>
      <c r="C638" s="308"/>
      <c r="D638" s="308"/>
      <c r="E638" s="308"/>
      <c r="J638" s="308"/>
    </row>
    <row r="639">
      <c r="B639" s="308"/>
      <c r="C639" s="308"/>
      <c r="D639" s="308"/>
      <c r="E639" s="308"/>
      <c r="J639" s="308"/>
    </row>
    <row r="640">
      <c r="B640" s="308"/>
      <c r="C640" s="308"/>
      <c r="D640" s="308"/>
      <c r="E640" s="308"/>
      <c r="J640" s="308"/>
    </row>
    <row r="641">
      <c r="B641" s="308"/>
      <c r="C641" s="308"/>
      <c r="D641" s="308"/>
      <c r="E641" s="308"/>
      <c r="J641" s="308"/>
    </row>
    <row r="642">
      <c r="B642" s="308"/>
      <c r="C642" s="308"/>
      <c r="D642" s="308"/>
      <c r="E642" s="308"/>
      <c r="J642" s="308"/>
    </row>
    <row r="643">
      <c r="B643" s="308"/>
      <c r="C643" s="308"/>
      <c r="D643" s="308"/>
      <c r="E643" s="308"/>
      <c r="J643" s="308"/>
    </row>
    <row r="644">
      <c r="B644" s="308"/>
      <c r="C644" s="308"/>
      <c r="D644" s="308"/>
      <c r="E644" s="308"/>
      <c r="J644" s="308"/>
    </row>
    <row r="645">
      <c r="B645" s="308"/>
      <c r="C645" s="308"/>
      <c r="D645" s="308"/>
      <c r="E645" s="308"/>
      <c r="J645" s="308"/>
    </row>
    <row r="646">
      <c r="B646" s="308"/>
      <c r="C646" s="308"/>
      <c r="D646" s="308"/>
      <c r="E646" s="308"/>
      <c r="J646" s="308"/>
    </row>
    <row r="647">
      <c r="B647" s="308"/>
      <c r="C647" s="308"/>
      <c r="D647" s="308"/>
      <c r="E647" s="308"/>
      <c r="J647" s="308"/>
    </row>
    <row r="648">
      <c r="B648" s="308"/>
      <c r="C648" s="308"/>
      <c r="D648" s="308"/>
      <c r="E648" s="308"/>
      <c r="J648" s="308"/>
    </row>
    <row r="649">
      <c r="B649" s="308"/>
      <c r="C649" s="308"/>
      <c r="D649" s="308"/>
      <c r="E649" s="308"/>
      <c r="J649" s="308"/>
    </row>
    <row r="650">
      <c r="B650" s="308"/>
      <c r="C650" s="308"/>
      <c r="D650" s="308"/>
      <c r="E650" s="308"/>
      <c r="J650" s="308"/>
    </row>
    <row r="651">
      <c r="B651" s="308"/>
      <c r="C651" s="308"/>
      <c r="D651" s="308"/>
      <c r="E651" s="308"/>
      <c r="J651" s="308"/>
    </row>
    <row r="652">
      <c r="B652" s="308"/>
      <c r="C652" s="308"/>
      <c r="D652" s="308"/>
      <c r="E652" s="308"/>
      <c r="J652" s="308"/>
    </row>
    <row r="653">
      <c r="B653" s="308"/>
      <c r="C653" s="308"/>
      <c r="D653" s="308"/>
      <c r="E653" s="308"/>
      <c r="J653" s="308"/>
    </row>
    <row r="654">
      <c r="B654" s="308"/>
      <c r="C654" s="308"/>
      <c r="D654" s="308"/>
      <c r="E654" s="308"/>
      <c r="J654" s="308"/>
    </row>
    <row r="655">
      <c r="B655" s="308"/>
      <c r="C655" s="308"/>
      <c r="D655" s="308"/>
      <c r="E655" s="308"/>
      <c r="J655" s="308"/>
    </row>
    <row r="656">
      <c r="B656" s="308"/>
      <c r="C656" s="308"/>
      <c r="D656" s="308"/>
      <c r="E656" s="308"/>
      <c r="J656" s="308"/>
    </row>
    <row r="657">
      <c r="B657" s="308"/>
      <c r="C657" s="308"/>
      <c r="D657" s="308"/>
      <c r="E657" s="308"/>
      <c r="J657" s="308"/>
    </row>
    <row r="658">
      <c r="B658" s="308"/>
      <c r="C658" s="308"/>
      <c r="D658" s="308"/>
      <c r="E658" s="308"/>
      <c r="J658" s="308"/>
    </row>
    <row r="659">
      <c r="B659" s="308"/>
      <c r="C659" s="308"/>
      <c r="D659" s="308"/>
      <c r="E659" s="308"/>
      <c r="J659" s="308"/>
    </row>
    <row r="660">
      <c r="B660" s="308"/>
      <c r="C660" s="308"/>
      <c r="D660" s="308"/>
      <c r="E660" s="308"/>
      <c r="J660" s="308"/>
    </row>
    <row r="661">
      <c r="B661" s="308"/>
      <c r="C661" s="308"/>
      <c r="D661" s="308"/>
      <c r="E661" s="308"/>
      <c r="J661" s="308"/>
    </row>
    <row r="662">
      <c r="B662" s="308"/>
      <c r="C662" s="308"/>
      <c r="D662" s="308"/>
      <c r="E662" s="308"/>
      <c r="J662" s="308"/>
    </row>
    <row r="663">
      <c r="B663" s="308"/>
      <c r="C663" s="308"/>
      <c r="D663" s="308"/>
      <c r="E663" s="308"/>
      <c r="J663" s="308"/>
    </row>
    <row r="664">
      <c r="B664" s="308"/>
      <c r="C664" s="308"/>
      <c r="D664" s="308"/>
      <c r="E664" s="308"/>
      <c r="J664" s="308"/>
    </row>
    <row r="665">
      <c r="B665" s="308"/>
      <c r="C665" s="308"/>
      <c r="D665" s="308"/>
      <c r="E665" s="308"/>
      <c r="J665" s="308"/>
    </row>
    <row r="666">
      <c r="B666" s="308"/>
      <c r="C666" s="308"/>
      <c r="D666" s="308"/>
      <c r="E666" s="308"/>
      <c r="J666" s="308"/>
    </row>
    <row r="667">
      <c r="B667" s="308"/>
      <c r="C667" s="308"/>
      <c r="D667" s="308"/>
      <c r="E667" s="308"/>
      <c r="J667" s="308"/>
    </row>
    <row r="668">
      <c r="B668" s="308"/>
      <c r="C668" s="308"/>
      <c r="D668" s="308"/>
      <c r="E668" s="308"/>
      <c r="J668" s="308"/>
    </row>
    <row r="669">
      <c r="B669" s="308"/>
      <c r="C669" s="308"/>
      <c r="D669" s="308"/>
      <c r="E669" s="308"/>
      <c r="J669" s="308"/>
    </row>
    <row r="670">
      <c r="B670" s="308"/>
      <c r="C670" s="308"/>
      <c r="D670" s="308"/>
      <c r="E670" s="308"/>
      <c r="J670" s="308"/>
    </row>
    <row r="671">
      <c r="B671" s="308"/>
      <c r="C671" s="308"/>
      <c r="D671" s="308"/>
      <c r="E671" s="308"/>
      <c r="J671" s="308"/>
    </row>
    <row r="672">
      <c r="B672" s="308"/>
      <c r="C672" s="308"/>
      <c r="D672" s="308"/>
      <c r="E672" s="308"/>
      <c r="J672" s="308"/>
    </row>
    <row r="673">
      <c r="B673" s="308"/>
      <c r="C673" s="308"/>
      <c r="D673" s="308"/>
      <c r="E673" s="308"/>
      <c r="J673" s="308"/>
    </row>
    <row r="674">
      <c r="B674" s="308"/>
      <c r="C674" s="308"/>
      <c r="D674" s="308"/>
      <c r="E674" s="308"/>
      <c r="J674" s="308"/>
    </row>
    <row r="675">
      <c r="B675" s="308"/>
      <c r="C675" s="308"/>
      <c r="D675" s="308"/>
      <c r="E675" s="308"/>
      <c r="J675" s="308"/>
    </row>
    <row r="676">
      <c r="B676" s="308"/>
      <c r="C676" s="308"/>
      <c r="D676" s="308"/>
      <c r="E676" s="308"/>
      <c r="J676" s="308"/>
    </row>
    <row r="677">
      <c r="B677" s="308"/>
      <c r="C677" s="308"/>
      <c r="D677" s="308"/>
      <c r="E677" s="308"/>
      <c r="J677" s="308"/>
    </row>
    <row r="678">
      <c r="B678" s="308"/>
      <c r="C678" s="308"/>
      <c r="D678" s="308"/>
      <c r="E678" s="308"/>
      <c r="J678" s="308"/>
    </row>
    <row r="679">
      <c r="B679" s="308"/>
      <c r="C679" s="308"/>
      <c r="D679" s="308"/>
      <c r="E679" s="308"/>
      <c r="J679" s="308"/>
    </row>
    <row r="680">
      <c r="B680" s="308"/>
      <c r="C680" s="308"/>
      <c r="D680" s="308"/>
      <c r="E680" s="308"/>
      <c r="J680" s="308"/>
    </row>
    <row r="681">
      <c r="B681" s="308"/>
      <c r="C681" s="308"/>
      <c r="D681" s="308"/>
      <c r="E681" s="308"/>
      <c r="J681" s="308"/>
    </row>
    <row r="682">
      <c r="B682" s="308"/>
      <c r="C682" s="308"/>
      <c r="D682" s="308"/>
      <c r="E682" s="308"/>
      <c r="J682" s="308"/>
    </row>
    <row r="683">
      <c r="B683" s="308"/>
      <c r="C683" s="308"/>
      <c r="D683" s="308"/>
      <c r="E683" s="308"/>
      <c r="J683" s="308"/>
    </row>
    <row r="684">
      <c r="B684" s="308"/>
      <c r="C684" s="308"/>
      <c r="D684" s="308"/>
      <c r="E684" s="308"/>
      <c r="J684" s="308"/>
    </row>
    <row r="685">
      <c r="B685" s="308"/>
      <c r="C685" s="308"/>
      <c r="D685" s="308"/>
      <c r="E685" s="308"/>
      <c r="J685" s="308"/>
    </row>
    <row r="686">
      <c r="B686" s="308"/>
      <c r="C686" s="308"/>
      <c r="D686" s="308"/>
      <c r="E686" s="308"/>
      <c r="J686" s="308"/>
    </row>
    <row r="687">
      <c r="B687" s="308"/>
      <c r="C687" s="308"/>
      <c r="D687" s="308"/>
      <c r="E687" s="308"/>
      <c r="J687" s="308"/>
    </row>
    <row r="688">
      <c r="B688" s="308"/>
      <c r="C688" s="308"/>
      <c r="D688" s="308"/>
      <c r="E688" s="308"/>
      <c r="J688" s="308"/>
    </row>
    <row r="689">
      <c r="B689" s="308"/>
      <c r="C689" s="308"/>
      <c r="D689" s="308"/>
      <c r="E689" s="308"/>
      <c r="J689" s="308"/>
    </row>
    <row r="690">
      <c r="B690" s="308"/>
      <c r="C690" s="308"/>
      <c r="D690" s="308"/>
      <c r="E690" s="308"/>
      <c r="J690" s="308"/>
    </row>
    <row r="691">
      <c r="B691" s="308"/>
      <c r="C691" s="308"/>
      <c r="D691" s="308"/>
      <c r="E691" s="308"/>
      <c r="J691" s="308"/>
    </row>
    <row r="692">
      <c r="B692" s="308"/>
      <c r="C692" s="308"/>
      <c r="D692" s="308"/>
      <c r="E692" s="308"/>
      <c r="J692" s="308"/>
    </row>
    <row r="693">
      <c r="B693" s="308"/>
      <c r="C693" s="308"/>
      <c r="D693" s="308"/>
      <c r="E693" s="308"/>
      <c r="J693" s="308"/>
    </row>
    <row r="694">
      <c r="B694" s="308"/>
      <c r="C694" s="308"/>
      <c r="D694" s="308"/>
      <c r="E694" s="308"/>
      <c r="J694" s="308"/>
    </row>
    <row r="695">
      <c r="B695" s="308"/>
      <c r="C695" s="308"/>
      <c r="D695" s="308"/>
      <c r="E695" s="308"/>
      <c r="J695" s="308"/>
    </row>
    <row r="696">
      <c r="B696" s="308"/>
      <c r="C696" s="308"/>
      <c r="D696" s="308"/>
      <c r="E696" s="308"/>
      <c r="J696" s="308"/>
    </row>
    <row r="697">
      <c r="B697" s="308"/>
      <c r="C697" s="308"/>
      <c r="D697" s="308"/>
      <c r="E697" s="308"/>
      <c r="J697" s="308"/>
    </row>
    <row r="698">
      <c r="B698" s="308"/>
      <c r="C698" s="308"/>
      <c r="D698" s="308"/>
      <c r="E698" s="308"/>
      <c r="J698" s="308"/>
    </row>
    <row r="699">
      <c r="B699" s="308"/>
      <c r="C699" s="308"/>
      <c r="D699" s="308"/>
      <c r="E699" s="308"/>
      <c r="J699" s="308"/>
    </row>
    <row r="700">
      <c r="B700" s="308"/>
      <c r="C700" s="308"/>
      <c r="D700" s="308"/>
      <c r="E700" s="308"/>
      <c r="J700" s="308"/>
    </row>
    <row r="701">
      <c r="B701" s="308"/>
      <c r="C701" s="308"/>
      <c r="D701" s="308"/>
      <c r="E701" s="308"/>
      <c r="J701" s="308"/>
    </row>
    <row r="702">
      <c r="B702" s="308"/>
      <c r="C702" s="308"/>
      <c r="D702" s="308"/>
      <c r="E702" s="308"/>
      <c r="J702" s="308"/>
    </row>
    <row r="703">
      <c r="B703" s="308"/>
      <c r="C703" s="308"/>
      <c r="D703" s="308"/>
      <c r="E703" s="308"/>
      <c r="J703" s="308"/>
    </row>
    <row r="704">
      <c r="B704" s="308"/>
      <c r="C704" s="308"/>
      <c r="D704" s="308"/>
      <c r="E704" s="308"/>
      <c r="J704" s="308"/>
    </row>
    <row r="705">
      <c r="B705" s="308"/>
      <c r="C705" s="308"/>
      <c r="D705" s="308"/>
      <c r="E705" s="308"/>
      <c r="J705" s="308"/>
    </row>
    <row r="706">
      <c r="B706" s="308"/>
      <c r="C706" s="308"/>
      <c r="D706" s="308"/>
      <c r="E706" s="308"/>
      <c r="J706" s="308"/>
    </row>
    <row r="707">
      <c r="B707" s="308"/>
      <c r="C707" s="308"/>
      <c r="D707" s="308"/>
      <c r="E707" s="308"/>
      <c r="J707" s="308"/>
    </row>
    <row r="708">
      <c r="B708" s="308"/>
      <c r="C708" s="308"/>
      <c r="D708" s="308"/>
      <c r="E708" s="308"/>
      <c r="J708" s="308"/>
    </row>
    <row r="709">
      <c r="B709" s="308"/>
      <c r="C709" s="308"/>
      <c r="D709" s="308"/>
      <c r="E709" s="308"/>
      <c r="J709" s="308"/>
    </row>
    <row r="710">
      <c r="B710" s="308"/>
      <c r="C710" s="308"/>
      <c r="D710" s="308"/>
      <c r="E710" s="308"/>
      <c r="J710" s="308"/>
    </row>
    <row r="711">
      <c r="B711" s="308"/>
      <c r="C711" s="308"/>
      <c r="D711" s="308"/>
      <c r="E711" s="308"/>
      <c r="J711" s="308"/>
    </row>
    <row r="712">
      <c r="B712" s="308"/>
      <c r="C712" s="308"/>
      <c r="D712" s="308"/>
      <c r="E712" s="308"/>
      <c r="J712" s="308"/>
    </row>
    <row r="713">
      <c r="B713" s="308"/>
      <c r="C713" s="308"/>
      <c r="D713" s="308"/>
      <c r="E713" s="308"/>
      <c r="J713" s="308"/>
    </row>
    <row r="714">
      <c r="B714" s="308"/>
      <c r="C714" s="308"/>
      <c r="D714" s="308"/>
      <c r="E714" s="308"/>
      <c r="J714" s="308"/>
    </row>
    <row r="715">
      <c r="B715" s="308"/>
      <c r="C715" s="308"/>
      <c r="D715" s="308"/>
      <c r="E715" s="308"/>
      <c r="J715" s="308"/>
    </row>
    <row r="716">
      <c r="B716" s="308"/>
      <c r="C716" s="308"/>
      <c r="D716" s="308"/>
      <c r="E716" s="308"/>
      <c r="J716" s="308"/>
    </row>
    <row r="717">
      <c r="B717" s="308"/>
      <c r="C717" s="308"/>
      <c r="D717" s="308"/>
      <c r="E717" s="308"/>
      <c r="J717" s="308"/>
    </row>
    <row r="718">
      <c r="B718" s="308"/>
      <c r="C718" s="308"/>
      <c r="D718" s="308"/>
      <c r="E718" s="308"/>
      <c r="J718" s="308"/>
    </row>
    <row r="719">
      <c r="B719" s="308"/>
      <c r="C719" s="308"/>
      <c r="D719" s="308"/>
      <c r="E719" s="308"/>
      <c r="J719" s="308"/>
    </row>
    <row r="720">
      <c r="B720" s="308"/>
      <c r="C720" s="308"/>
      <c r="D720" s="308"/>
      <c r="E720" s="308"/>
      <c r="J720" s="308"/>
    </row>
    <row r="721">
      <c r="B721" s="308"/>
      <c r="C721" s="308"/>
      <c r="D721" s="308"/>
      <c r="E721" s="308"/>
      <c r="J721" s="308"/>
    </row>
    <row r="722">
      <c r="B722" s="308"/>
      <c r="C722" s="308"/>
      <c r="D722" s="308"/>
      <c r="E722" s="308"/>
      <c r="J722" s="308"/>
    </row>
    <row r="723">
      <c r="B723" s="308"/>
      <c r="C723" s="308"/>
      <c r="D723" s="308"/>
      <c r="E723" s="308"/>
      <c r="J723" s="308"/>
    </row>
    <row r="724">
      <c r="B724" s="308"/>
      <c r="C724" s="308"/>
      <c r="D724" s="308"/>
      <c r="E724" s="308"/>
      <c r="J724" s="308"/>
    </row>
    <row r="725">
      <c r="B725" s="308"/>
      <c r="C725" s="308"/>
      <c r="D725" s="308"/>
      <c r="E725" s="308"/>
      <c r="J725" s="308"/>
    </row>
    <row r="726">
      <c r="B726" s="308"/>
      <c r="C726" s="308"/>
      <c r="D726" s="308"/>
      <c r="E726" s="308"/>
      <c r="J726" s="308"/>
    </row>
    <row r="727">
      <c r="B727" s="308"/>
      <c r="C727" s="308"/>
      <c r="D727" s="308"/>
      <c r="E727" s="308"/>
      <c r="J727" s="308"/>
    </row>
    <row r="728">
      <c r="B728" s="308"/>
      <c r="C728" s="308"/>
      <c r="D728" s="308"/>
      <c r="E728" s="308"/>
      <c r="J728" s="308"/>
    </row>
    <row r="729">
      <c r="B729" s="308"/>
      <c r="C729" s="308"/>
      <c r="D729" s="308"/>
      <c r="E729" s="308"/>
      <c r="J729" s="308"/>
    </row>
    <row r="730">
      <c r="B730" s="308"/>
      <c r="C730" s="308"/>
      <c r="D730" s="308"/>
      <c r="E730" s="308"/>
      <c r="J730" s="308"/>
    </row>
    <row r="731">
      <c r="B731" s="308"/>
      <c r="C731" s="308"/>
      <c r="D731" s="308"/>
      <c r="E731" s="308"/>
      <c r="J731" s="308"/>
    </row>
    <row r="732">
      <c r="B732" s="308"/>
      <c r="C732" s="308"/>
      <c r="D732" s="308"/>
      <c r="E732" s="308"/>
      <c r="J732" s="308"/>
    </row>
    <row r="733">
      <c r="B733" s="308"/>
      <c r="C733" s="308"/>
      <c r="D733" s="308"/>
      <c r="E733" s="308"/>
      <c r="J733" s="308"/>
    </row>
    <row r="734">
      <c r="B734" s="308"/>
      <c r="C734" s="308"/>
      <c r="D734" s="308"/>
      <c r="E734" s="308"/>
      <c r="J734" s="308"/>
    </row>
    <row r="735">
      <c r="B735" s="308"/>
      <c r="C735" s="308"/>
      <c r="D735" s="308"/>
      <c r="E735" s="308"/>
      <c r="J735" s="308"/>
    </row>
    <row r="736">
      <c r="B736" s="308"/>
      <c r="C736" s="308"/>
      <c r="D736" s="308"/>
      <c r="E736" s="308"/>
      <c r="J736" s="308"/>
    </row>
    <row r="737">
      <c r="B737" s="308"/>
      <c r="C737" s="308"/>
      <c r="D737" s="308"/>
      <c r="E737" s="308"/>
      <c r="J737" s="308"/>
    </row>
    <row r="738">
      <c r="B738" s="308"/>
      <c r="C738" s="308"/>
      <c r="D738" s="308"/>
      <c r="E738" s="308"/>
      <c r="J738" s="308"/>
    </row>
    <row r="739">
      <c r="B739" s="308"/>
      <c r="C739" s="308"/>
      <c r="D739" s="308"/>
      <c r="E739" s="308"/>
      <c r="J739" s="308"/>
    </row>
    <row r="740">
      <c r="B740" s="308"/>
      <c r="C740" s="308"/>
      <c r="D740" s="308"/>
      <c r="E740" s="308"/>
      <c r="J740" s="308"/>
    </row>
    <row r="741">
      <c r="B741" s="308"/>
      <c r="C741" s="308"/>
      <c r="D741" s="308"/>
      <c r="E741" s="308"/>
      <c r="J741" s="308"/>
    </row>
    <row r="742">
      <c r="B742" s="308"/>
      <c r="C742" s="308"/>
      <c r="D742" s="308"/>
      <c r="E742" s="308"/>
      <c r="J742" s="308"/>
    </row>
    <row r="743">
      <c r="B743" s="308"/>
      <c r="C743" s="308"/>
      <c r="D743" s="308"/>
      <c r="E743" s="308"/>
      <c r="J743" s="308"/>
    </row>
    <row r="744">
      <c r="B744" s="308"/>
      <c r="C744" s="308"/>
      <c r="D744" s="308"/>
      <c r="E744" s="308"/>
      <c r="J744" s="308"/>
    </row>
    <row r="745">
      <c r="B745" s="308"/>
      <c r="C745" s="308"/>
      <c r="D745" s="308"/>
      <c r="E745" s="308"/>
      <c r="J745" s="308"/>
    </row>
    <row r="746">
      <c r="B746" s="308"/>
      <c r="C746" s="308"/>
      <c r="D746" s="308"/>
      <c r="E746" s="308"/>
      <c r="J746" s="308"/>
    </row>
    <row r="747">
      <c r="B747" s="308"/>
      <c r="C747" s="308"/>
      <c r="D747" s="308"/>
      <c r="E747" s="308"/>
      <c r="J747" s="308"/>
    </row>
    <row r="748">
      <c r="B748" s="308"/>
      <c r="C748" s="308"/>
      <c r="D748" s="308"/>
      <c r="E748" s="308"/>
      <c r="J748" s="308"/>
    </row>
    <row r="749">
      <c r="B749" s="308"/>
      <c r="C749" s="308"/>
      <c r="D749" s="308"/>
      <c r="E749" s="308"/>
      <c r="J749" s="308"/>
    </row>
    <row r="750">
      <c r="B750" s="308"/>
      <c r="C750" s="308"/>
      <c r="D750" s="308"/>
      <c r="E750" s="308"/>
      <c r="J750" s="308"/>
    </row>
    <row r="751">
      <c r="B751" s="308"/>
      <c r="C751" s="308"/>
      <c r="D751" s="308"/>
      <c r="E751" s="308"/>
      <c r="J751" s="308"/>
    </row>
    <row r="752">
      <c r="B752" s="308"/>
      <c r="C752" s="308"/>
      <c r="D752" s="308"/>
      <c r="E752" s="308"/>
      <c r="J752" s="308"/>
    </row>
    <row r="753">
      <c r="B753" s="308"/>
      <c r="C753" s="308"/>
      <c r="D753" s="308"/>
      <c r="E753" s="308"/>
      <c r="J753" s="308"/>
    </row>
    <row r="754">
      <c r="B754" s="308"/>
      <c r="C754" s="308"/>
      <c r="D754" s="308"/>
      <c r="E754" s="308"/>
      <c r="J754" s="308"/>
    </row>
    <row r="755">
      <c r="B755" s="308"/>
      <c r="C755" s="308"/>
      <c r="D755" s="308"/>
      <c r="E755" s="308"/>
      <c r="J755" s="308"/>
    </row>
    <row r="756">
      <c r="B756" s="308"/>
      <c r="C756" s="308"/>
      <c r="D756" s="308"/>
      <c r="E756" s="308"/>
      <c r="J756" s="308"/>
    </row>
    <row r="757">
      <c r="B757" s="308"/>
      <c r="C757" s="308"/>
      <c r="D757" s="308"/>
      <c r="E757" s="308"/>
      <c r="J757" s="308"/>
    </row>
    <row r="758">
      <c r="B758" s="308"/>
      <c r="C758" s="308"/>
      <c r="D758" s="308"/>
      <c r="E758" s="308"/>
      <c r="J758" s="308"/>
    </row>
    <row r="759">
      <c r="B759" s="308"/>
      <c r="C759" s="308"/>
      <c r="D759" s="308"/>
      <c r="E759" s="308"/>
      <c r="J759" s="308"/>
    </row>
    <row r="760">
      <c r="B760" s="308"/>
      <c r="C760" s="308"/>
      <c r="D760" s="308"/>
      <c r="E760" s="308"/>
      <c r="J760" s="308"/>
    </row>
    <row r="761">
      <c r="B761" s="308"/>
      <c r="C761" s="308"/>
      <c r="D761" s="308"/>
      <c r="E761" s="308"/>
      <c r="J761" s="308"/>
    </row>
    <row r="762">
      <c r="B762" s="308"/>
      <c r="C762" s="308"/>
      <c r="D762" s="308"/>
      <c r="E762" s="308"/>
      <c r="J762" s="308"/>
    </row>
    <row r="763">
      <c r="B763" s="308"/>
      <c r="C763" s="308"/>
      <c r="D763" s="308"/>
      <c r="E763" s="308"/>
      <c r="J763" s="308"/>
    </row>
    <row r="764">
      <c r="B764" s="308"/>
      <c r="C764" s="308"/>
      <c r="D764" s="308"/>
      <c r="E764" s="308"/>
      <c r="J764" s="308"/>
    </row>
    <row r="765">
      <c r="B765" s="308"/>
      <c r="C765" s="308"/>
      <c r="D765" s="308"/>
      <c r="E765" s="308"/>
      <c r="J765" s="308"/>
    </row>
    <row r="766">
      <c r="B766" s="308"/>
      <c r="C766" s="308"/>
      <c r="D766" s="308"/>
      <c r="E766" s="308"/>
      <c r="J766" s="308"/>
    </row>
    <row r="767">
      <c r="B767" s="308"/>
      <c r="C767" s="308"/>
      <c r="D767" s="308"/>
      <c r="E767" s="308"/>
      <c r="J767" s="308"/>
    </row>
    <row r="768">
      <c r="B768" s="308"/>
      <c r="C768" s="308"/>
      <c r="D768" s="308"/>
      <c r="E768" s="308"/>
      <c r="J768" s="308"/>
    </row>
    <row r="769">
      <c r="B769" s="308"/>
      <c r="C769" s="308"/>
      <c r="D769" s="308"/>
      <c r="E769" s="308"/>
      <c r="J769" s="308"/>
    </row>
    <row r="770">
      <c r="B770" s="308"/>
      <c r="C770" s="308"/>
      <c r="D770" s="308"/>
      <c r="E770" s="308"/>
      <c r="J770" s="308"/>
    </row>
    <row r="771">
      <c r="B771" s="308"/>
      <c r="C771" s="308"/>
      <c r="D771" s="308"/>
      <c r="E771" s="308"/>
      <c r="J771" s="308"/>
    </row>
    <row r="772">
      <c r="B772" s="308"/>
      <c r="C772" s="308"/>
      <c r="D772" s="308"/>
      <c r="E772" s="308"/>
      <c r="J772" s="308"/>
    </row>
    <row r="773">
      <c r="B773" s="308"/>
      <c r="C773" s="308"/>
      <c r="D773" s="308"/>
      <c r="E773" s="308"/>
      <c r="J773" s="308"/>
    </row>
    <row r="774">
      <c r="B774" s="308"/>
      <c r="C774" s="308"/>
      <c r="D774" s="308"/>
      <c r="E774" s="308"/>
      <c r="J774" s="308"/>
    </row>
    <row r="775">
      <c r="B775" s="308"/>
      <c r="C775" s="308"/>
      <c r="D775" s="308"/>
      <c r="E775" s="308"/>
      <c r="J775" s="308"/>
    </row>
    <row r="776">
      <c r="B776" s="308"/>
      <c r="C776" s="308"/>
      <c r="D776" s="308"/>
      <c r="E776" s="308"/>
      <c r="J776" s="308"/>
    </row>
    <row r="777">
      <c r="B777" s="308"/>
      <c r="C777" s="308"/>
      <c r="D777" s="308"/>
      <c r="E777" s="308"/>
      <c r="J777" s="308"/>
    </row>
    <row r="778">
      <c r="B778" s="308"/>
      <c r="C778" s="308"/>
      <c r="D778" s="308"/>
      <c r="E778" s="308"/>
      <c r="J778" s="308"/>
    </row>
    <row r="779">
      <c r="B779" s="308"/>
      <c r="C779" s="308"/>
      <c r="D779" s="308"/>
      <c r="E779" s="308"/>
      <c r="J779" s="308"/>
    </row>
    <row r="780">
      <c r="B780" s="308"/>
      <c r="C780" s="308"/>
      <c r="D780" s="308"/>
      <c r="E780" s="308"/>
      <c r="J780" s="308"/>
    </row>
    <row r="781">
      <c r="B781" s="308"/>
      <c r="C781" s="308"/>
      <c r="D781" s="308"/>
      <c r="E781" s="308"/>
      <c r="J781" s="308"/>
    </row>
    <row r="782">
      <c r="B782" s="308"/>
      <c r="C782" s="308"/>
      <c r="D782" s="308"/>
      <c r="E782" s="308"/>
      <c r="J782" s="308"/>
    </row>
    <row r="783">
      <c r="B783" s="308"/>
      <c r="C783" s="308"/>
      <c r="D783" s="308"/>
      <c r="E783" s="308"/>
      <c r="J783" s="308"/>
    </row>
    <row r="784">
      <c r="B784" s="308"/>
      <c r="C784" s="308"/>
      <c r="D784" s="308"/>
      <c r="E784" s="308"/>
      <c r="J784" s="308"/>
    </row>
    <row r="785">
      <c r="B785" s="308"/>
      <c r="C785" s="308"/>
      <c r="D785" s="308"/>
      <c r="E785" s="308"/>
      <c r="J785" s="308"/>
    </row>
    <row r="786">
      <c r="B786" s="308"/>
      <c r="C786" s="308"/>
      <c r="D786" s="308"/>
      <c r="E786" s="308"/>
      <c r="J786" s="308"/>
    </row>
    <row r="787">
      <c r="B787" s="308"/>
      <c r="C787" s="308"/>
      <c r="D787" s="308"/>
      <c r="E787" s="308"/>
      <c r="J787" s="308"/>
    </row>
    <row r="788">
      <c r="B788" s="308"/>
      <c r="C788" s="308"/>
      <c r="D788" s="308"/>
      <c r="E788" s="308"/>
      <c r="J788" s="308"/>
    </row>
    <row r="789">
      <c r="B789" s="308"/>
      <c r="C789" s="308"/>
      <c r="D789" s="308"/>
      <c r="E789" s="308"/>
      <c r="J789" s="308"/>
    </row>
    <row r="790">
      <c r="B790" s="308"/>
      <c r="C790" s="308"/>
      <c r="D790" s="308"/>
      <c r="E790" s="308"/>
      <c r="J790" s="308"/>
    </row>
    <row r="791">
      <c r="B791" s="308"/>
      <c r="C791" s="308"/>
      <c r="D791" s="308"/>
      <c r="E791" s="308"/>
      <c r="J791" s="308"/>
    </row>
    <row r="792">
      <c r="B792" s="308"/>
      <c r="C792" s="308"/>
      <c r="D792" s="308"/>
      <c r="E792" s="308"/>
      <c r="J792" s="308"/>
    </row>
    <row r="793">
      <c r="B793" s="308"/>
      <c r="C793" s="308"/>
      <c r="D793" s="308"/>
      <c r="E793" s="308"/>
      <c r="J793" s="308"/>
    </row>
    <row r="794">
      <c r="B794" s="308"/>
      <c r="C794" s="308"/>
      <c r="D794" s="308"/>
      <c r="E794" s="308"/>
      <c r="J794" s="308"/>
    </row>
    <row r="795">
      <c r="B795" s="308"/>
      <c r="C795" s="308"/>
      <c r="D795" s="308"/>
      <c r="E795" s="308"/>
      <c r="J795" s="308"/>
    </row>
    <row r="796">
      <c r="B796" s="308"/>
      <c r="C796" s="308"/>
      <c r="D796" s="308"/>
      <c r="E796" s="308"/>
      <c r="J796" s="308"/>
    </row>
    <row r="797">
      <c r="B797" s="308"/>
      <c r="C797" s="308"/>
      <c r="D797" s="308"/>
      <c r="E797" s="308"/>
      <c r="J797" s="308"/>
    </row>
    <row r="798">
      <c r="B798" s="308"/>
      <c r="C798" s="308"/>
      <c r="D798" s="308"/>
      <c r="E798" s="308"/>
      <c r="J798" s="308"/>
    </row>
    <row r="799">
      <c r="B799" s="308"/>
      <c r="C799" s="308"/>
      <c r="D799" s="308"/>
      <c r="E799" s="308"/>
      <c r="J799" s="308"/>
    </row>
    <row r="800">
      <c r="B800" s="308"/>
      <c r="C800" s="308"/>
      <c r="D800" s="308"/>
      <c r="E800" s="308"/>
      <c r="J800" s="308"/>
    </row>
    <row r="801">
      <c r="B801" s="308"/>
      <c r="C801" s="308"/>
      <c r="D801" s="308"/>
      <c r="E801" s="308"/>
      <c r="J801" s="308"/>
    </row>
    <row r="802">
      <c r="B802" s="308"/>
      <c r="C802" s="308"/>
      <c r="D802" s="308"/>
      <c r="E802" s="308"/>
      <c r="J802" s="308"/>
    </row>
    <row r="803">
      <c r="B803" s="308"/>
      <c r="C803" s="308"/>
      <c r="D803" s="308"/>
      <c r="E803" s="308"/>
      <c r="J803" s="308"/>
    </row>
    <row r="804">
      <c r="B804" s="308"/>
      <c r="C804" s="308"/>
      <c r="D804" s="308"/>
      <c r="E804" s="308"/>
      <c r="J804" s="308"/>
    </row>
    <row r="805">
      <c r="B805" s="308"/>
      <c r="C805" s="308"/>
      <c r="D805" s="308"/>
      <c r="E805" s="308"/>
      <c r="J805" s="308"/>
    </row>
    <row r="806">
      <c r="B806" s="308"/>
      <c r="C806" s="308"/>
      <c r="D806" s="308"/>
      <c r="E806" s="308"/>
      <c r="J806" s="308"/>
    </row>
    <row r="807">
      <c r="B807" s="308"/>
      <c r="C807" s="308"/>
      <c r="D807" s="308"/>
      <c r="E807" s="308"/>
      <c r="J807" s="308"/>
    </row>
    <row r="808">
      <c r="B808" s="308"/>
      <c r="C808" s="308"/>
      <c r="D808" s="308"/>
      <c r="E808" s="308"/>
      <c r="J808" s="308"/>
    </row>
    <row r="809">
      <c r="B809" s="308"/>
      <c r="C809" s="308"/>
      <c r="D809" s="308"/>
      <c r="E809" s="308"/>
      <c r="J809" s="308"/>
    </row>
    <row r="810">
      <c r="B810" s="308"/>
      <c r="C810" s="308"/>
      <c r="D810" s="308"/>
      <c r="E810" s="308"/>
      <c r="J810" s="308"/>
    </row>
    <row r="811">
      <c r="B811" s="308"/>
      <c r="C811" s="308"/>
      <c r="D811" s="308"/>
      <c r="E811" s="308"/>
      <c r="J811" s="308"/>
    </row>
    <row r="812">
      <c r="B812" s="308"/>
      <c r="C812" s="308"/>
      <c r="D812" s="308"/>
      <c r="E812" s="308"/>
      <c r="J812" s="308"/>
    </row>
    <row r="813">
      <c r="B813" s="308"/>
      <c r="C813" s="308"/>
      <c r="D813" s="308"/>
      <c r="E813" s="308"/>
      <c r="J813" s="308"/>
    </row>
    <row r="814">
      <c r="B814" s="308"/>
      <c r="C814" s="308"/>
      <c r="D814" s="308"/>
      <c r="E814" s="308"/>
      <c r="J814" s="308"/>
    </row>
    <row r="815">
      <c r="B815" s="308"/>
      <c r="C815" s="308"/>
      <c r="D815" s="308"/>
      <c r="E815" s="308"/>
      <c r="J815" s="308"/>
    </row>
    <row r="816">
      <c r="B816" s="308"/>
      <c r="C816" s="308"/>
      <c r="D816" s="308"/>
      <c r="E816" s="308"/>
      <c r="J816" s="308"/>
    </row>
    <row r="817">
      <c r="B817" s="308"/>
      <c r="C817" s="308"/>
      <c r="D817" s="308"/>
      <c r="E817" s="308"/>
      <c r="J817" s="308"/>
    </row>
    <row r="818">
      <c r="B818" s="308"/>
      <c r="C818" s="308"/>
      <c r="D818" s="308"/>
      <c r="E818" s="308"/>
      <c r="J818" s="308"/>
    </row>
    <row r="819">
      <c r="B819" s="308"/>
      <c r="C819" s="308"/>
      <c r="D819" s="308"/>
      <c r="E819" s="308"/>
      <c r="J819" s="308"/>
    </row>
    <row r="820">
      <c r="B820" s="308"/>
      <c r="C820" s="308"/>
      <c r="D820" s="308"/>
      <c r="E820" s="308"/>
      <c r="J820" s="308"/>
    </row>
    <row r="821">
      <c r="B821" s="308"/>
      <c r="C821" s="308"/>
      <c r="D821" s="308"/>
      <c r="E821" s="308"/>
      <c r="J821" s="308"/>
    </row>
    <row r="822">
      <c r="B822" s="308"/>
      <c r="C822" s="308"/>
      <c r="D822" s="308"/>
      <c r="E822" s="308"/>
      <c r="J822" s="308"/>
    </row>
    <row r="823">
      <c r="B823" s="308"/>
      <c r="C823" s="308"/>
      <c r="D823" s="308"/>
      <c r="E823" s="308"/>
      <c r="J823" s="308"/>
    </row>
    <row r="824">
      <c r="B824" s="308"/>
      <c r="C824" s="308"/>
      <c r="D824" s="308"/>
      <c r="E824" s="308"/>
      <c r="J824" s="308"/>
    </row>
    <row r="825">
      <c r="B825" s="308"/>
      <c r="C825" s="308"/>
      <c r="D825" s="308"/>
      <c r="E825" s="308"/>
      <c r="J825" s="308"/>
    </row>
    <row r="826">
      <c r="B826" s="308"/>
      <c r="C826" s="308"/>
      <c r="D826" s="308"/>
      <c r="E826" s="308"/>
      <c r="J826" s="308"/>
    </row>
    <row r="827">
      <c r="B827" s="308"/>
      <c r="C827" s="308"/>
      <c r="D827" s="308"/>
      <c r="E827" s="308"/>
      <c r="J827" s="308"/>
    </row>
    <row r="828">
      <c r="B828" s="308"/>
      <c r="C828" s="308"/>
      <c r="D828" s="308"/>
      <c r="E828" s="308"/>
      <c r="J828" s="308"/>
    </row>
    <row r="829">
      <c r="B829" s="308"/>
      <c r="C829" s="308"/>
      <c r="D829" s="308"/>
      <c r="E829" s="308"/>
      <c r="J829" s="308"/>
    </row>
    <row r="830">
      <c r="B830" s="308"/>
      <c r="C830" s="308"/>
      <c r="D830" s="308"/>
      <c r="E830" s="308"/>
      <c r="J830" s="308"/>
    </row>
    <row r="831">
      <c r="B831" s="308"/>
      <c r="C831" s="308"/>
      <c r="D831" s="308"/>
      <c r="E831" s="308"/>
      <c r="J831" s="308"/>
    </row>
    <row r="832">
      <c r="B832" s="308"/>
      <c r="C832" s="308"/>
      <c r="D832" s="308"/>
      <c r="E832" s="308"/>
      <c r="J832" s="308"/>
    </row>
    <row r="833">
      <c r="B833" s="308"/>
      <c r="C833" s="308"/>
      <c r="D833" s="308"/>
      <c r="E833" s="308"/>
      <c r="J833" s="308"/>
    </row>
    <row r="834">
      <c r="B834" s="308"/>
      <c r="C834" s="308"/>
      <c r="D834" s="308"/>
      <c r="E834" s="308"/>
      <c r="J834" s="308"/>
    </row>
    <row r="835">
      <c r="B835" s="308"/>
      <c r="C835" s="308"/>
      <c r="D835" s="308"/>
      <c r="E835" s="308"/>
      <c r="J835" s="308"/>
    </row>
    <row r="836">
      <c r="B836" s="308"/>
      <c r="C836" s="308"/>
      <c r="D836" s="308"/>
      <c r="E836" s="308"/>
      <c r="J836" s="308"/>
    </row>
    <row r="837">
      <c r="B837" s="308"/>
      <c r="C837" s="308"/>
      <c r="D837" s="308"/>
      <c r="E837" s="308"/>
      <c r="J837" s="308"/>
    </row>
    <row r="838">
      <c r="B838" s="308"/>
      <c r="C838" s="308"/>
      <c r="D838" s="308"/>
      <c r="E838" s="308"/>
      <c r="J838" s="308"/>
    </row>
    <row r="839">
      <c r="B839" s="308"/>
      <c r="C839" s="308"/>
      <c r="D839" s="308"/>
      <c r="E839" s="308"/>
      <c r="J839" s="308"/>
    </row>
    <row r="840">
      <c r="B840" s="308"/>
      <c r="C840" s="308"/>
      <c r="D840" s="308"/>
      <c r="E840" s="308"/>
      <c r="J840" s="308"/>
    </row>
    <row r="841">
      <c r="B841" s="308"/>
      <c r="C841" s="308"/>
      <c r="D841" s="308"/>
      <c r="E841" s="308"/>
      <c r="J841" s="308"/>
    </row>
    <row r="842">
      <c r="B842" s="308"/>
      <c r="C842" s="308"/>
      <c r="D842" s="308"/>
      <c r="E842" s="308"/>
      <c r="J842" s="308"/>
    </row>
    <row r="843">
      <c r="B843" s="308"/>
      <c r="C843" s="308"/>
      <c r="D843" s="308"/>
      <c r="E843" s="308"/>
      <c r="J843" s="308"/>
    </row>
    <row r="844">
      <c r="B844" s="308"/>
      <c r="C844" s="308"/>
      <c r="D844" s="308"/>
      <c r="E844" s="308"/>
      <c r="J844" s="308"/>
    </row>
    <row r="845">
      <c r="B845" s="308"/>
      <c r="C845" s="308"/>
      <c r="D845" s="308"/>
      <c r="E845" s="308"/>
      <c r="J845" s="308"/>
    </row>
    <row r="846">
      <c r="B846" s="308"/>
      <c r="C846" s="308"/>
      <c r="D846" s="308"/>
      <c r="E846" s="308"/>
      <c r="J846" s="308"/>
    </row>
    <row r="847">
      <c r="B847" s="308"/>
      <c r="C847" s="308"/>
      <c r="D847" s="308"/>
      <c r="E847" s="308"/>
      <c r="J847" s="308"/>
    </row>
    <row r="848">
      <c r="B848" s="308"/>
      <c r="C848" s="308"/>
      <c r="D848" s="308"/>
      <c r="E848" s="308"/>
      <c r="J848" s="308"/>
    </row>
    <row r="849">
      <c r="B849" s="308"/>
      <c r="C849" s="308"/>
      <c r="D849" s="308"/>
      <c r="E849" s="308"/>
      <c r="J849" s="308"/>
    </row>
    <row r="850">
      <c r="B850" s="308"/>
      <c r="C850" s="308"/>
      <c r="D850" s="308"/>
      <c r="E850" s="308"/>
      <c r="J850" s="308"/>
    </row>
    <row r="851">
      <c r="B851" s="308"/>
      <c r="C851" s="308"/>
      <c r="D851" s="308"/>
      <c r="E851" s="308"/>
      <c r="J851" s="308"/>
    </row>
    <row r="852">
      <c r="B852" s="308"/>
      <c r="C852" s="308"/>
      <c r="D852" s="308"/>
      <c r="E852" s="308"/>
      <c r="J852" s="308"/>
    </row>
    <row r="853">
      <c r="B853" s="308"/>
      <c r="C853" s="308"/>
      <c r="D853" s="308"/>
      <c r="E853" s="308"/>
      <c r="J853" s="308"/>
    </row>
    <row r="854">
      <c r="B854" s="308"/>
      <c r="C854" s="308"/>
      <c r="D854" s="308"/>
      <c r="E854" s="308"/>
      <c r="J854" s="308"/>
    </row>
    <row r="855">
      <c r="B855" s="308"/>
      <c r="C855" s="308"/>
      <c r="D855" s="308"/>
      <c r="E855" s="308"/>
      <c r="J855" s="308"/>
    </row>
    <row r="856">
      <c r="B856" s="308"/>
      <c r="C856" s="308"/>
      <c r="D856" s="308"/>
      <c r="E856" s="308"/>
      <c r="J856" s="308"/>
    </row>
    <row r="857">
      <c r="B857" s="308"/>
      <c r="C857" s="308"/>
      <c r="D857" s="308"/>
      <c r="E857" s="308"/>
      <c r="J857" s="308"/>
    </row>
    <row r="858">
      <c r="B858" s="308"/>
      <c r="C858" s="308"/>
      <c r="D858" s="308"/>
      <c r="E858" s="308"/>
      <c r="J858" s="308"/>
    </row>
    <row r="859">
      <c r="B859" s="308"/>
      <c r="C859" s="308"/>
      <c r="D859" s="308"/>
      <c r="E859" s="308"/>
      <c r="J859" s="308"/>
    </row>
    <row r="860">
      <c r="B860" s="308"/>
      <c r="C860" s="308"/>
      <c r="D860" s="308"/>
      <c r="E860" s="308"/>
      <c r="J860" s="308"/>
    </row>
    <row r="861">
      <c r="B861" s="308"/>
      <c r="C861" s="308"/>
      <c r="D861" s="308"/>
      <c r="E861" s="308"/>
      <c r="J861" s="308"/>
    </row>
    <row r="862">
      <c r="B862" s="308"/>
      <c r="C862" s="308"/>
      <c r="D862" s="308"/>
      <c r="E862" s="308"/>
      <c r="J862" s="308"/>
    </row>
    <row r="863">
      <c r="B863" s="308"/>
      <c r="C863" s="308"/>
      <c r="D863" s="308"/>
      <c r="E863" s="308"/>
      <c r="J863" s="308"/>
    </row>
    <row r="864">
      <c r="B864" s="308"/>
      <c r="C864" s="308"/>
      <c r="D864" s="308"/>
      <c r="E864" s="308"/>
      <c r="J864" s="308"/>
    </row>
    <row r="865">
      <c r="B865" s="308"/>
      <c r="C865" s="308"/>
      <c r="D865" s="308"/>
      <c r="E865" s="308"/>
      <c r="J865" s="308"/>
    </row>
    <row r="866">
      <c r="B866" s="308"/>
      <c r="C866" s="308"/>
      <c r="D866" s="308"/>
      <c r="E866" s="308"/>
      <c r="J866" s="308"/>
    </row>
    <row r="867">
      <c r="B867" s="308"/>
      <c r="C867" s="308"/>
      <c r="D867" s="308"/>
      <c r="E867" s="308"/>
      <c r="J867" s="308"/>
    </row>
    <row r="868">
      <c r="B868" s="308"/>
      <c r="C868" s="308"/>
      <c r="D868" s="308"/>
      <c r="E868" s="308"/>
      <c r="J868" s="308"/>
    </row>
    <row r="869">
      <c r="B869" s="308"/>
      <c r="C869" s="308"/>
      <c r="D869" s="308"/>
      <c r="E869" s="308"/>
      <c r="J869" s="308"/>
    </row>
    <row r="870">
      <c r="B870" s="308"/>
      <c r="C870" s="308"/>
      <c r="D870" s="308"/>
      <c r="E870" s="308"/>
      <c r="J870" s="308"/>
    </row>
    <row r="871">
      <c r="B871" s="308"/>
      <c r="C871" s="308"/>
      <c r="D871" s="308"/>
      <c r="E871" s="308"/>
      <c r="J871" s="308"/>
    </row>
    <row r="872">
      <c r="B872" s="308"/>
      <c r="C872" s="308"/>
      <c r="D872" s="308"/>
      <c r="E872" s="308"/>
      <c r="J872" s="308"/>
    </row>
    <row r="873">
      <c r="B873" s="308"/>
      <c r="C873" s="308"/>
      <c r="D873" s="308"/>
      <c r="E873" s="308"/>
      <c r="J873" s="308"/>
    </row>
    <row r="874">
      <c r="B874" s="308"/>
      <c r="C874" s="308"/>
      <c r="D874" s="308"/>
      <c r="E874" s="308"/>
      <c r="J874" s="308"/>
    </row>
    <row r="875">
      <c r="B875" s="308"/>
      <c r="C875" s="308"/>
      <c r="D875" s="308"/>
      <c r="E875" s="308"/>
      <c r="J875" s="308"/>
    </row>
    <row r="876">
      <c r="B876" s="308"/>
      <c r="C876" s="308"/>
      <c r="D876" s="308"/>
      <c r="E876" s="308"/>
      <c r="J876" s="308"/>
    </row>
    <row r="877">
      <c r="B877" s="308"/>
      <c r="C877" s="308"/>
      <c r="D877" s="308"/>
      <c r="E877" s="308"/>
      <c r="J877" s="308"/>
    </row>
    <row r="878">
      <c r="B878" s="308"/>
      <c r="C878" s="308"/>
      <c r="D878" s="308"/>
      <c r="E878" s="308"/>
      <c r="J878" s="308"/>
    </row>
    <row r="879">
      <c r="B879" s="308"/>
      <c r="C879" s="308"/>
      <c r="D879" s="308"/>
      <c r="E879" s="308"/>
      <c r="J879" s="308"/>
    </row>
    <row r="880">
      <c r="B880" s="308"/>
      <c r="C880" s="308"/>
      <c r="D880" s="308"/>
      <c r="E880" s="308"/>
      <c r="J880" s="308"/>
    </row>
    <row r="881">
      <c r="B881" s="308"/>
      <c r="C881" s="308"/>
      <c r="D881" s="308"/>
      <c r="E881" s="308"/>
      <c r="J881" s="308"/>
    </row>
    <row r="882">
      <c r="B882" s="308"/>
      <c r="C882" s="308"/>
      <c r="D882" s="308"/>
      <c r="E882" s="308"/>
      <c r="J882" s="308"/>
    </row>
    <row r="883">
      <c r="B883" s="308"/>
      <c r="C883" s="308"/>
      <c r="D883" s="308"/>
      <c r="E883" s="308"/>
      <c r="J883" s="308"/>
    </row>
    <row r="884">
      <c r="B884" s="308"/>
      <c r="C884" s="308"/>
      <c r="D884" s="308"/>
      <c r="E884" s="308"/>
      <c r="J884" s="308"/>
    </row>
    <row r="885">
      <c r="B885" s="308"/>
      <c r="C885" s="308"/>
      <c r="D885" s="308"/>
      <c r="E885" s="308"/>
      <c r="J885" s="308"/>
    </row>
    <row r="886">
      <c r="B886" s="308"/>
      <c r="C886" s="308"/>
      <c r="D886" s="308"/>
      <c r="E886" s="308"/>
      <c r="J886" s="308"/>
    </row>
    <row r="887">
      <c r="B887" s="308"/>
      <c r="C887" s="308"/>
      <c r="D887" s="308"/>
      <c r="E887" s="308"/>
      <c r="J887" s="308"/>
    </row>
    <row r="888">
      <c r="B888" s="308"/>
      <c r="C888" s="308"/>
      <c r="D888" s="308"/>
      <c r="E888" s="308"/>
      <c r="J888" s="308"/>
    </row>
    <row r="889">
      <c r="B889" s="308"/>
      <c r="C889" s="308"/>
      <c r="D889" s="308"/>
      <c r="E889" s="308"/>
      <c r="J889" s="308"/>
    </row>
    <row r="890">
      <c r="B890" s="308"/>
      <c r="C890" s="308"/>
      <c r="D890" s="308"/>
      <c r="E890" s="308"/>
      <c r="J890" s="308"/>
    </row>
    <row r="891">
      <c r="B891" s="308"/>
      <c r="C891" s="308"/>
      <c r="D891" s="308"/>
      <c r="E891" s="308"/>
      <c r="J891" s="308"/>
    </row>
    <row r="892">
      <c r="B892" s="308"/>
      <c r="C892" s="308"/>
      <c r="D892" s="308"/>
      <c r="E892" s="308"/>
      <c r="J892" s="308"/>
    </row>
    <row r="893">
      <c r="B893" s="308"/>
      <c r="C893" s="308"/>
      <c r="D893" s="308"/>
      <c r="E893" s="308"/>
      <c r="J893" s="308"/>
    </row>
    <row r="894">
      <c r="B894" s="308"/>
      <c r="C894" s="308"/>
      <c r="D894" s="308"/>
      <c r="E894" s="308"/>
      <c r="J894" s="308"/>
    </row>
    <row r="895">
      <c r="B895" s="308"/>
      <c r="C895" s="308"/>
      <c r="D895" s="308"/>
      <c r="E895" s="308"/>
      <c r="J895" s="308"/>
    </row>
    <row r="896">
      <c r="B896" s="308"/>
      <c r="C896" s="308"/>
      <c r="D896" s="308"/>
      <c r="E896" s="308"/>
      <c r="J896" s="308"/>
    </row>
    <row r="897">
      <c r="B897" s="308"/>
      <c r="C897" s="308"/>
      <c r="D897" s="308"/>
      <c r="E897" s="308"/>
      <c r="J897" s="308"/>
    </row>
    <row r="898">
      <c r="B898" s="308"/>
      <c r="C898" s="308"/>
      <c r="D898" s="308"/>
      <c r="E898" s="308"/>
      <c r="J898" s="308"/>
    </row>
    <row r="899">
      <c r="B899" s="308"/>
      <c r="C899" s="308"/>
      <c r="D899" s="308"/>
      <c r="E899" s="308"/>
      <c r="J899" s="308"/>
    </row>
    <row r="900">
      <c r="B900" s="308"/>
      <c r="C900" s="308"/>
      <c r="D900" s="308"/>
      <c r="E900" s="308"/>
      <c r="J900" s="308"/>
    </row>
    <row r="901">
      <c r="B901" s="308"/>
      <c r="C901" s="308"/>
      <c r="D901" s="308"/>
      <c r="E901" s="308"/>
      <c r="J901" s="308"/>
    </row>
    <row r="902">
      <c r="B902" s="308"/>
      <c r="C902" s="308"/>
      <c r="D902" s="308"/>
      <c r="E902" s="308"/>
      <c r="J902" s="308"/>
    </row>
    <row r="903">
      <c r="B903" s="308"/>
      <c r="C903" s="308"/>
      <c r="D903" s="308"/>
      <c r="E903" s="308"/>
      <c r="J903" s="308"/>
    </row>
    <row r="904">
      <c r="B904" s="308"/>
      <c r="C904" s="308"/>
      <c r="D904" s="308"/>
      <c r="E904" s="308"/>
      <c r="J904" s="308"/>
    </row>
    <row r="905">
      <c r="B905" s="308"/>
      <c r="C905" s="308"/>
      <c r="D905" s="308"/>
      <c r="E905" s="308"/>
      <c r="J905" s="308"/>
    </row>
    <row r="906">
      <c r="B906" s="308"/>
      <c r="C906" s="308"/>
      <c r="D906" s="308"/>
      <c r="E906" s="308"/>
      <c r="J906" s="308"/>
    </row>
    <row r="907">
      <c r="B907" s="308"/>
      <c r="C907" s="308"/>
      <c r="D907" s="308"/>
      <c r="E907" s="308"/>
      <c r="J907" s="308"/>
    </row>
    <row r="908">
      <c r="B908" s="308"/>
      <c r="C908" s="308"/>
      <c r="D908" s="308"/>
      <c r="E908" s="308"/>
      <c r="J908" s="308"/>
    </row>
    <row r="909">
      <c r="B909" s="308"/>
      <c r="C909" s="308"/>
      <c r="D909" s="308"/>
      <c r="E909" s="308"/>
      <c r="J909" s="308"/>
    </row>
    <row r="910">
      <c r="B910" s="308"/>
      <c r="C910" s="308"/>
      <c r="D910" s="308"/>
      <c r="E910" s="308"/>
      <c r="J910" s="308"/>
    </row>
    <row r="911">
      <c r="B911" s="308"/>
      <c r="C911" s="308"/>
      <c r="D911" s="308"/>
      <c r="E911" s="308"/>
      <c r="J911" s="308"/>
    </row>
    <row r="912">
      <c r="B912" s="308"/>
      <c r="C912" s="308"/>
      <c r="D912" s="308"/>
      <c r="E912" s="308"/>
      <c r="J912" s="308"/>
    </row>
    <row r="913">
      <c r="B913" s="308"/>
      <c r="C913" s="308"/>
      <c r="D913" s="308"/>
      <c r="E913" s="308"/>
      <c r="J913" s="308"/>
    </row>
    <row r="914">
      <c r="B914" s="308"/>
      <c r="C914" s="308"/>
      <c r="D914" s="308"/>
      <c r="E914" s="308"/>
      <c r="J914" s="308"/>
    </row>
    <row r="915">
      <c r="B915" s="308"/>
      <c r="C915" s="308"/>
      <c r="D915" s="308"/>
      <c r="E915" s="308"/>
      <c r="J915" s="308"/>
    </row>
    <row r="916">
      <c r="B916" s="308"/>
      <c r="C916" s="308"/>
      <c r="D916" s="308"/>
      <c r="E916" s="308"/>
      <c r="J916" s="308"/>
    </row>
    <row r="917">
      <c r="B917" s="308"/>
      <c r="C917" s="308"/>
      <c r="D917" s="308"/>
      <c r="E917" s="308"/>
      <c r="J917" s="308"/>
    </row>
    <row r="918">
      <c r="B918" s="308"/>
      <c r="C918" s="308"/>
      <c r="D918" s="308"/>
      <c r="E918" s="308"/>
      <c r="J918" s="308"/>
    </row>
    <row r="919">
      <c r="B919" s="308"/>
      <c r="C919" s="308"/>
      <c r="D919" s="308"/>
      <c r="E919" s="308"/>
      <c r="J919" s="308"/>
    </row>
    <row r="920">
      <c r="B920" s="308"/>
      <c r="C920" s="308"/>
      <c r="D920" s="308"/>
      <c r="E920" s="308"/>
      <c r="J920" s="308"/>
    </row>
    <row r="921">
      <c r="B921" s="308"/>
      <c r="C921" s="308"/>
      <c r="D921" s="308"/>
      <c r="E921" s="308"/>
      <c r="J921" s="308"/>
    </row>
    <row r="922">
      <c r="B922" s="308"/>
      <c r="C922" s="308"/>
      <c r="D922" s="308"/>
      <c r="E922" s="308"/>
      <c r="J922" s="308"/>
    </row>
    <row r="923">
      <c r="B923" s="308"/>
      <c r="C923" s="308"/>
      <c r="D923" s="308"/>
      <c r="E923" s="308"/>
      <c r="J923" s="308"/>
    </row>
    <row r="924">
      <c r="B924" s="308"/>
      <c r="C924" s="308"/>
      <c r="D924" s="308"/>
      <c r="E924" s="308"/>
      <c r="J924" s="308"/>
    </row>
    <row r="925">
      <c r="B925" s="308"/>
      <c r="C925" s="308"/>
      <c r="D925" s="308"/>
      <c r="E925" s="308"/>
      <c r="J925" s="308"/>
    </row>
    <row r="926">
      <c r="B926" s="308"/>
      <c r="C926" s="308"/>
      <c r="D926" s="308"/>
      <c r="E926" s="308"/>
      <c r="J926" s="308"/>
    </row>
    <row r="927">
      <c r="B927" s="308"/>
      <c r="C927" s="308"/>
      <c r="D927" s="308"/>
      <c r="E927" s="308"/>
      <c r="J927" s="308"/>
    </row>
    <row r="928">
      <c r="B928" s="308"/>
      <c r="C928" s="308"/>
      <c r="D928" s="308"/>
      <c r="E928" s="308"/>
      <c r="J928" s="308"/>
    </row>
    <row r="929">
      <c r="B929" s="308"/>
      <c r="C929" s="308"/>
      <c r="D929" s="308"/>
      <c r="E929" s="308"/>
      <c r="J929" s="308"/>
    </row>
    <row r="930">
      <c r="B930" s="308"/>
      <c r="C930" s="308"/>
      <c r="D930" s="308"/>
      <c r="E930" s="308"/>
      <c r="J930" s="308"/>
    </row>
    <row r="931">
      <c r="B931" s="308"/>
      <c r="C931" s="308"/>
      <c r="D931" s="308"/>
      <c r="E931" s="308"/>
      <c r="J931" s="308"/>
    </row>
    <row r="932">
      <c r="B932" s="308"/>
      <c r="C932" s="308"/>
      <c r="D932" s="308"/>
      <c r="E932" s="308"/>
      <c r="J932" s="308"/>
    </row>
    <row r="933">
      <c r="B933" s="308"/>
      <c r="C933" s="308"/>
      <c r="D933" s="308"/>
      <c r="E933" s="308"/>
      <c r="J933" s="308"/>
    </row>
    <row r="934">
      <c r="B934" s="308"/>
      <c r="C934" s="308"/>
      <c r="D934" s="308"/>
      <c r="E934" s="308"/>
      <c r="J934" s="308"/>
    </row>
    <row r="935">
      <c r="B935" s="308"/>
      <c r="C935" s="308"/>
      <c r="D935" s="308"/>
      <c r="E935" s="308"/>
      <c r="J935" s="308"/>
    </row>
    <row r="936">
      <c r="B936" s="308"/>
      <c r="C936" s="308"/>
      <c r="D936" s="308"/>
      <c r="E936" s="308"/>
      <c r="J936" s="308"/>
    </row>
    <row r="937">
      <c r="B937" s="308"/>
      <c r="C937" s="308"/>
      <c r="D937" s="308"/>
      <c r="E937" s="308"/>
      <c r="J937" s="308"/>
    </row>
    <row r="938">
      <c r="B938" s="308"/>
      <c r="C938" s="308"/>
      <c r="D938" s="308"/>
      <c r="E938" s="308"/>
      <c r="J938" s="308"/>
    </row>
    <row r="939">
      <c r="B939" s="308"/>
      <c r="C939" s="308"/>
      <c r="D939" s="308"/>
      <c r="E939" s="308"/>
      <c r="J939" s="308"/>
    </row>
    <row r="940">
      <c r="B940" s="308"/>
      <c r="C940" s="308"/>
      <c r="D940" s="308"/>
      <c r="E940" s="308"/>
      <c r="J940" s="308"/>
    </row>
    <row r="941">
      <c r="B941" s="308"/>
      <c r="C941" s="308"/>
      <c r="D941" s="308"/>
      <c r="E941" s="308"/>
      <c r="J941" s="308"/>
    </row>
    <row r="942">
      <c r="B942" s="308"/>
      <c r="C942" s="308"/>
      <c r="D942" s="308"/>
      <c r="E942" s="308"/>
      <c r="J942" s="308"/>
    </row>
    <row r="943">
      <c r="B943" s="308"/>
      <c r="C943" s="308"/>
      <c r="D943" s="308"/>
      <c r="E943" s="308"/>
      <c r="J943" s="308"/>
    </row>
    <row r="944">
      <c r="B944" s="308"/>
      <c r="C944" s="308"/>
      <c r="D944" s="308"/>
      <c r="E944" s="308"/>
      <c r="J944" s="308"/>
    </row>
    <row r="945">
      <c r="B945" s="308"/>
      <c r="C945" s="308"/>
      <c r="D945" s="308"/>
      <c r="E945" s="308"/>
      <c r="J945" s="308"/>
    </row>
    <row r="946">
      <c r="B946" s="308"/>
      <c r="C946" s="308"/>
      <c r="D946" s="308"/>
      <c r="E946" s="308"/>
      <c r="J946" s="308"/>
    </row>
    <row r="947">
      <c r="B947" s="308"/>
      <c r="C947" s="308"/>
      <c r="D947" s="308"/>
      <c r="E947" s="308"/>
      <c r="J947" s="308"/>
    </row>
    <row r="948">
      <c r="B948" s="308"/>
      <c r="C948" s="308"/>
      <c r="D948" s="308"/>
      <c r="E948" s="308"/>
      <c r="J948" s="308"/>
    </row>
    <row r="949">
      <c r="B949" s="308"/>
      <c r="C949" s="308"/>
      <c r="D949" s="308"/>
      <c r="E949" s="308"/>
      <c r="J949" s="308"/>
    </row>
    <row r="950">
      <c r="B950" s="308"/>
      <c r="C950" s="308"/>
      <c r="D950" s="308"/>
      <c r="E950" s="308"/>
      <c r="J950" s="308"/>
    </row>
    <row r="951">
      <c r="B951" s="308"/>
      <c r="C951" s="308"/>
      <c r="D951" s="308"/>
      <c r="E951" s="308"/>
      <c r="J951" s="308"/>
    </row>
    <row r="952">
      <c r="B952" s="308"/>
      <c r="C952" s="308"/>
      <c r="D952" s="308"/>
      <c r="E952" s="308"/>
      <c r="J952" s="308"/>
    </row>
    <row r="953">
      <c r="B953" s="308"/>
      <c r="C953" s="308"/>
      <c r="D953" s="308"/>
      <c r="E953" s="308"/>
      <c r="J953" s="308"/>
    </row>
    <row r="954">
      <c r="B954" s="308"/>
      <c r="C954" s="308"/>
      <c r="D954" s="308"/>
      <c r="E954" s="308"/>
      <c r="J954" s="308"/>
    </row>
    <row r="955">
      <c r="B955" s="308"/>
      <c r="C955" s="308"/>
      <c r="D955" s="308"/>
      <c r="E955" s="308"/>
      <c r="J955" s="308"/>
    </row>
    <row r="956">
      <c r="B956" s="308"/>
      <c r="C956" s="308"/>
      <c r="D956" s="308"/>
      <c r="E956" s="308"/>
      <c r="J956" s="308"/>
    </row>
    <row r="957">
      <c r="B957" s="308"/>
      <c r="C957" s="308"/>
      <c r="D957" s="308"/>
      <c r="E957" s="308"/>
      <c r="J957" s="308"/>
    </row>
    <row r="958">
      <c r="B958" s="308"/>
      <c r="C958" s="308"/>
      <c r="D958" s="308"/>
      <c r="E958" s="308"/>
      <c r="J958" s="308"/>
    </row>
    <row r="959">
      <c r="B959" s="308"/>
      <c r="C959" s="308"/>
      <c r="D959" s="308"/>
      <c r="E959" s="308"/>
      <c r="J959" s="308"/>
    </row>
    <row r="960">
      <c r="B960" s="308"/>
      <c r="C960" s="308"/>
      <c r="D960" s="308"/>
      <c r="E960" s="308"/>
      <c r="J960" s="308"/>
    </row>
    <row r="961">
      <c r="B961" s="308"/>
      <c r="C961" s="308"/>
      <c r="D961" s="308"/>
      <c r="E961" s="308"/>
      <c r="J961" s="308"/>
    </row>
    <row r="962">
      <c r="B962" s="308"/>
      <c r="C962" s="308"/>
      <c r="D962" s="308"/>
      <c r="E962" s="308"/>
      <c r="J962" s="308"/>
    </row>
    <row r="963">
      <c r="B963" s="308"/>
      <c r="C963" s="308"/>
      <c r="D963" s="308"/>
      <c r="E963" s="308"/>
      <c r="J963" s="308"/>
    </row>
    <row r="964">
      <c r="B964" s="308"/>
      <c r="C964" s="308"/>
      <c r="D964" s="308"/>
      <c r="E964" s="308"/>
      <c r="J964" s="308"/>
    </row>
    <row r="965">
      <c r="B965" s="308"/>
      <c r="C965" s="308"/>
      <c r="D965" s="308"/>
      <c r="E965" s="308"/>
      <c r="J965" s="308"/>
    </row>
    <row r="966">
      <c r="B966" s="308"/>
      <c r="C966" s="308"/>
      <c r="D966" s="308"/>
      <c r="E966" s="308"/>
      <c r="J966" s="308"/>
    </row>
    <row r="967">
      <c r="B967" s="308"/>
      <c r="C967" s="308"/>
      <c r="D967" s="308"/>
      <c r="E967" s="308"/>
      <c r="J967" s="308"/>
    </row>
    <row r="968">
      <c r="B968" s="308"/>
      <c r="C968" s="308"/>
      <c r="D968" s="308"/>
      <c r="E968" s="308"/>
      <c r="J968" s="308"/>
    </row>
    <row r="969">
      <c r="B969" s="308"/>
      <c r="C969" s="308"/>
      <c r="D969" s="308"/>
      <c r="E969" s="308"/>
      <c r="J969" s="308"/>
    </row>
    <row r="970">
      <c r="B970" s="308"/>
      <c r="C970" s="308"/>
      <c r="D970" s="308"/>
      <c r="E970" s="308"/>
      <c r="J970" s="308"/>
    </row>
    <row r="971">
      <c r="B971" s="308"/>
      <c r="C971" s="308"/>
      <c r="D971" s="308"/>
      <c r="E971" s="308"/>
      <c r="J971" s="308"/>
    </row>
    <row r="972">
      <c r="B972" s="308"/>
      <c r="C972" s="308"/>
      <c r="D972" s="308"/>
      <c r="E972" s="308"/>
      <c r="J972" s="308"/>
    </row>
    <row r="973">
      <c r="B973" s="308"/>
      <c r="C973" s="308"/>
      <c r="D973" s="308"/>
      <c r="E973" s="308"/>
      <c r="J973" s="308"/>
    </row>
    <row r="974">
      <c r="B974" s="308"/>
      <c r="C974" s="308"/>
      <c r="D974" s="308"/>
      <c r="E974" s="308"/>
      <c r="J974" s="308"/>
    </row>
    <row r="975">
      <c r="B975" s="308"/>
      <c r="C975" s="308"/>
      <c r="D975" s="308"/>
      <c r="E975" s="308"/>
      <c r="J975" s="308"/>
    </row>
    <row r="976">
      <c r="B976" s="308"/>
      <c r="C976" s="308"/>
      <c r="D976" s="308"/>
      <c r="E976" s="308"/>
      <c r="J976" s="308"/>
    </row>
    <row r="977">
      <c r="B977" s="308"/>
      <c r="C977" s="308"/>
      <c r="D977" s="308"/>
      <c r="E977" s="308"/>
      <c r="J977" s="308"/>
    </row>
    <row r="978">
      <c r="B978" s="308"/>
      <c r="C978" s="308"/>
      <c r="D978" s="308"/>
      <c r="E978" s="308"/>
      <c r="J978" s="308"/>
    </row>
    <row r="979">
      <c r="B979" s="308"/>
      <c r="C979" s="308"/>
      <c r="D979" s="308"/>
      <c r="E979" s="308"/>
      <c r="J979" s="308"/>
    </row>
    <row r="980">
      <c r="B980" s="308"/>
      <c r="C980" s="308"/>
      <c r="D980" s="308"/>
      <c r="E980" s="308"/>
      <c r="J980" s="308"/>
    </row>
    <row r="981">
      <c r="B981" s="308"/>
      <c r="C981" s="308"/>
      <c r="D981" s="308"/>
      <c r="E981" s="308"/>
      <c r="J981" s="308"/>
    </row>
    <row r="982">
      <c r="B982" s="308"/>
      <c r="C982" s="308"/>
      <c r="D982" s="308"/>
      <c r="E982" s="308"/>
      <c r="J982" s="308"/>
    </row>
    <row r="983">
      <c r="B983" s="308"/>
      <c r="C983" s="308"/>
      <c r="D983" s="308"/>
      <c r="E983" s="308"/>
      <c r="J983" s="308"/>
    </row>
    <row r="984">
      <c r="B984" s="308"/>
      <c r="C984" s="308"/>
      <c r="D984" s="308"/>
      <c r="E984" s="308"/>
      <c r="J984" s="308"/>
    </row>
    <row r="985">
      <c r="B985" s="308"/>
      <c r="C985" s="308"/>
      <c r="D985" s="308"/>
      <c r="E985" s="308"/>
      <c r="J985" s="308"/>
    </row>
    <row r="986">
      <c r="B986" s="308"/>
      <c r="C986" s="308"/>
      <c r="D986" s="308"/>
      <c r="E986" s="308"/>
      <c r="J986" s="308"/>
    </row>
    <row r="987">
      <c r="B987" s="308"/>
      <c r="C987" s="308"/>
      <c r="D987" s="308"/>
      <c r="E987" s="308"/>
      <c r="J987" s="308"/>
    </row>
    <row r="988">
      <c r="B988" s="308"/>
      <c r="C988" s="308"/>
      <c r="D988" s="308"/>
      <c r="E988" s="308"/>
      <c r="J988" s="308"/>
    </row>
    <row r="989">
      <c r="B989" s="308"/>
      <c r="C989" s="308"/>
      <c r="D989" s="308"/>
      <c r="E989" s="308"/>
      <c r="J989" s="308"/>
    </row>
    <row r="990">
      <c r="B990" s="308"/>
      <c r="C990" s="308"/>
      <c r="D990" s="308"/>
      <c r="E990" s="308"/>
      <c r="J990" s="308"/>
    </row>
    <row r="991">
      <c r="B991" s="308"/>
      <c r="C991" s="308"/>
      <c r="D991" s="308"/>
      <c r="E991" s="308"/>
      <c r="J991" s="308"/>
    </row>
    <row r="992">
      <c r="B992" s="308"/>
      <c r="C992" s="308"/>
      <c r="D992" s="308"/>
      <c r="E992" s="308"/>
      <c r="J992" s="308"/>
    </row>
    <row r="993">
      <c r="B993" s="308"/>
      <c r="C993" s="308"/>
      <c r="D993" s="308"/>
      <c r="E993" s="308"/>
      <c r="J993" s="308"/>
    </row>
    <row r="994">
      <c r="B994" s="308"/>
      <c r="C994" s="308"/>
      <c r="D994" s="308"/>
      <c r="E994" s="308"/>
      <c r="J994" s="308"/>
    </row>
    <row r="995">
      <c r="B995" s="308"/>
      <c r="C995" s="308"/>
      <c r="D995" s="308"/>
      <c r="E995" s="308"/>
      <c r="J995" s="308"/>
    </row>
    <row r="996">
      <c r="B996" s="308"/>
      <c r="C996" s="308"/>
      <c r="D996" s="308"/>
      <c r="E996" s="308"/>
      <c r="J996" s="308"/>
    </row>
    <row r="997">
      <c r="B997" s="308"/>
      <c r="C997" s="308"/>
      <c r="D997" s="308"/>
      <c r="E997" s="308"/>
      <c r="J997" s="308"/>
    </row>
    <row r="998">
      <c r="B998" s="308"/>
      <c r="C998" s="308"/>
      <c r="D998" s="308"/>
      <c r="E998" s="308"/>
      <c r="J998" s="308"/>
    </row>
    <row r="999">
      <c r="B999" s="308"/>
      <c r="C999" s="308"/>
      <c r="D999" s="308"/>
      <c r="E999" s="308"/>
      <c r="J999" s="308"/>
    </row>
    <row r="1000">
      <c r="B1000" s="308"/>
      <c r="C1000" s="308"/>
      <c r="D1000" s="308"/>
      <c r="E1000" s="308"/>
      <c r="J1000" s="308"/>
    </row>
  </sheetData>
  <autoFilter ref="$J$3:$J$34"/>
  <mergeCells count="1">
    <mergeCell ref="A2:E2"/>
  </mergeCells>
  <printOptions/>
  <pageMargins bottom="0.75" footer="0.0" header="0.0" left="0.25" right="0.25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344" t="s">
        <v>217</v>
      </c>
      <c r="B1" s="308"/>
      <c r="C1" s="308"/>
      <c r="D1" s="308"/>
      <c r="E1" s="308"/>
      <c r="F1" s="308"/>
      <c r="G1" s="308"/>
      <c r="H1" s="308"/>
      <c r="I1" s="37"/>
      <c r="J1" s="308"/>
      <c r="K1" s="308"/>
      <c r="T1" s="308"/>
    </row>
    <row r="2">
      <c r="A2" s="38" t="s">
        <v>107</v>
      </c>
      <c r="B2" s="308"/>
      <c r="C2" s="308"/>
      <c r="D2" s="308"/>
      <c r="E2" s="308"/>
      <c r="F2" s="308"/>
      <c r="H2" s="308"/>
      <c r="I2" s="38" t="s">
        <v>108</v>
      </c>
      <c r="M2" s="38"/>
      <c r="T2" s="308"/>
    </row>
    <row r="3">
      <c r="A3" s="345" t="str">
        <f>'GRP - PRODUCTION LIST'!A3:M3</f>
        <v/>
      </c>
      <c r="B3" s="5"/>
      <c r="C3" s="5"/>
      <c r="D3" s="5"/>
      <c r="E3" s="5"/>
      <c r="F3" s="5"/>
      <c r="G3" s="5"/>
      <c r="H3" s="6"/>
      <c r="I3" s="346" t="str">
        <f>'GRP - PRODUCTION LIST'!N3</f>
        <v/>
      </c>
      <c r="J3" s="5"/>
      <c r="K3" s="6"/>
      <c r="N3" s="347"/>
      <c r="O3" s="347"/>
      <c r="P3" s="347"/>
      <c r="Q3" s="347"/>
      <c r="R3" s="347"/>
    </row>
    <row r="4" ht="22.5" customHeight="1">
      <c r="A4" s="38"/>
      <c r="B4" s="308"/>
      <c r="C4" s="348" t="s">
        <v>218</v>
      </c>
      <c r="D4" s="348"/>
      <c r="E4" s="23"/>
      <c r="F4" s="320"/>
      <c r="G4" s="348" t="s">
        <v>218</v>
      </c>
      <c r="H4" s="348"/>
      <c r="I4" s="349"/>
      <c r="J4" s="308"/>
      <c r="K4" s="348" t="s">
        <v>218</v>
      </c>
      <c r="L4" s="348"/>
      <c r="P4" s="350"/>
      <c r="Q4" s="350"/>
      <c r="R4" s="2"/>
      <c r="S4" s="351"/>
      <c r="T4" s="308"/>
    </row>
    <row r="5" ht="11.25" customHeight="1">
      <c r="A5" s="352" t="s">
        <v>219</v>
      </c>
      <c r="B5" s="9"/>
      <c r="C5" s="353"/>
      <c r="D5" s="354"/>
      <c r="E5" s="352" t="s">
        <v>220</v>
      </c>
      <c r="F5" s="9"/>
      <c r="G5" s="355"/>
      <c r="I5" s="352" t="s">
        <v>221</v>
      </c>
      <c r="J5" s="9"/>
      <c r="K5" s="355"/>
      <c r="P5" s="2"/>
      <c r="Q5" s="2"/>
      <c r="R5" s="2"/>
      <c r="S5" s="2"/>
      <c r="T5" s="308"/>
    </row>
    <row r="6" ht="11.25" customHeight="1">
      <c r="A6" s="16"/>
      <c r="B6" s="18"/>
      <c r="C6" s="356"/>
      <c r="D6" s="354"/>
      <c r="E6" s="16"/>
      <c r="F6" s="18"/>
      <c r="G6" s="357"/>
      <c r="I6" s="16"/>
      <c r="J6" s="18"/>
      <c r="K6" s="357"/>
      <c r="P6" s="2"/>
      <c r="Q6" s="2"/>
      <c r="R6" s="2"/>
      <c r="S6" s="2"/>
      <c r="T6" s="308"/>
    </row>
    <row r="7" ht="11.25" customHeight="1">
      <c r="A7" s="352" t="s">
        <v>222</v>
      </c>
      <c r="B7" s="9"/>
      <c r="C7" s="358"/>
      <c r="D7" s="359"/>
      <c r="E7" s="360" t="s">
        <v>223</v>
      </c>
      <c r="F7" s="14"/>
      <c r="G7" s="361"/>
      <c r="I7" s="352" t="s">
        <v>224</v>
      </c>
      <c r="J7" s="9"/>
      <c r="K7" s="361"/>
      <c r="P7" s="308"/>
      <c r="Q7" s="308"/>
      <c r="R7" s="308"/>
      <c r="S7" s="308"/>
      <c r="T7" s="308"/>
    </row>
    <row r="8" ht="11.25" customHeight="1">
      <c r="A8" s="16"/>
      <c r="B8" s="18"/>
      <c r="C8" s="362"/>
      <c r="D8" s="359"/>
      <c r="E8" s="16"/>
      <c r="F8" s="18"/>
      <c r="G8" s="357"/>
      <c r="I8" s="16"/>
      <c r="J8" s="18"/>
      <c r="K8" s="357"/>
      <c r="P8" s="2"/>
      <c r="Q8" s="2"/>
      <c r="R8" s="2"/>
      <c r="S8" s="2"/>
      <c r="T8" s="308"/>
    </row>
    <row r="9" ht="11.25" customHeight="1">
      <c r="A9" s="352" t="s">
        <v>225</v>
      </c>
      <c r="B9" s="9"/>
      <c r="C9" s="353"/>
      <c r="D9" s="354"/>
      <c r="E9" s="360" t="s">
        <v>226</v>
      </c>
      <c r="F9" s="14"/>
      <c r="G9" s="363"/>
      <c r="I9" s="352" t="s">
        <v>227</v>
      </c>
      <c r="J9" s="9"/>
      <c r="K9" s="361"/>
      <c r="P9" s="2"/>
      <c r="Q9" s="2"/>
      <c r="R9" s="2"/>
      <c r="S9" s="2"/>
      <c r="T9" s="308"/>
    </row>
    <row r="10" ht="11.25" customHeight="1">
      <c r="A10" s="16"/>
      <c r="B10" s="18"/>
      <c r="C10" s="356"/>
      <c r="D10" s="354"/>
      <c r="E10" s="16"/>
      <c r="F10" s="18"/>
      <c r="G10" s="341"/>
      <c r="I10" s="16"/>
      <c r="J10" s="18"/>
      <c r="K10" s="357"/>
      <c r="P10" s="2"/>
      <c r="Q10" s="2"/>
      <c r="R10" s="2"/>
      <c r="S10" s="2"/>
      <c r="T10" s="308"/>
    </row>
    <row r="11" ht="11.25" customHeight="1">
      <c r="A11" s="352" t="s">
        <v>228</v>
      </c>
      <c r="B11" s="9"/>
      <c r="C11" s="358"/>
      <c r="D11" s="359"/>
      <c r="E11" s="352" t="s">
        <v>229</v>
      </c>
      <c r="F11" s="9"/>
      <c r="G11" s="364"/>
      <c r="I11" s="360" t="s">
        <v>230</v>
      </c>
      <c r="J11" s="14"/>
      <c r="K11" s="361"/>
      <c r="P11" s="2"/>
      <c r="Q11" s="2"/>
      <c r="R11" s="2"/>
      <c r="S11" s="2"/>
      <c r="T11" s="308"/>
    </row>
    <row r="12" ht="11.25" customHeight="1">
      <c r="A12" s="13"/>
      <c r="B12" s="14"/>
      <c r="C12" s="365"/>
      <c r="D12" s="359"/>
      <c r="E12" s="16"/>
      <c r="F12" s="18"/>
      <c r="G12" s="341"/>
      <c r="I12" s="16"/>
      <c r="J12" s="18"/>
      <c r="K12" s="357"/>
      <c r="P12" s="2"/>
      <c r="Q12" s="2"/>
      <c r="R12" s="2"/>
      <c r="S12" s="2"/>
      <c r="T12" s="308"/>
    </row>
    <row r="13" ht="11.25" customHeight="1">
      <c r="A13" s="352" t="s">
        <v>231</v>
      </c>
      <c r="B13" s="9"/>
      <c r="C13" s="355"/>
      <c r="E13" s="352" t="s">
        <v>232</v>
      </c>
      <c r="F13" s="9"/>
      <c r="G13" s="363"/>
      <c r="I13" s="360" t="s">
        <v>233</v>
      </c>
      <c r="J13" s="14"/>
      <c r="K13" s="361"/>
    </row>
    <row r="14" ht="11.25" customHeight="1">
      <c r="A14" s="16"/>
      <c r="B14" s="18"/>
      <c r="C14" s="357"/>
      <c r="E14" s="16"/>
      <c r="F14" s="18"/>
      <c r="G14" s="341"/>
      <c r="I14" s="16"/>
      <c r="J14" s="18"/>
      <c r="K14" s="357"/>
    </row>
    <row r="15" ht="11.25" customHeight="1">
      <c r="A15" s="360" t="s">
        <v>234</v>
      </c>
      <c r="B15" s="14"/>
      <c r="C15" s="361"/>
      <c r="E15" s="352" t="s">
        <v>235</v>
      </c>
      <c r="F15" s="9"/>
      <c r="G15" s="364"/>
      <c r="I15" s="360" t="s">
        <v>236</v>
      </c>
      <c r="J15" s="14"/>
      <c r="K15" s="361"/>
    </row>
    <row r="16" ht="11.25" customHeight="1">
      <c r="A16" s="16"/>
      <c r="B16" s="18"/>
      <c r="C16" s="357"/>
      <c r="E16" s="16"/>
      <c r="F16" s="18"/>
      <c r="G16" s="341"/>
      <c r="I16" s="16"/>
      <c r="J16" s="18"/>
      <c r="K16" s="357"/>
    </row>
    <row r="17" ht="11.25" customHeight="1">
      <c r="A17" s="360" t="s">
        <v>237</v>
      </c>
      <c r="B17" s="14"/>
      <c r="C17" s="366"/>
      <c r="E17" s="352" t="s">
        <v>238</v>
      </c>
      <c r="F17" s="9"/>
      <c r="G17" s="366"/>
      <c r="I17" s="360" t="s">
        <v>239</v>
      </c>
      <c r="J17" s="14"/>
      <c r="K17" s="366"/>
      <c r="L17" s="308"/>
      <c r="M17" s="308"/>
    </row>
    <row r="18" ht="11.25" customHeight="1">
      <c r="A18" s="16"/>
      <c r="B18" s="18"/>
      <c r="C18" s="367"/>
      <c r="E18" s="16"/>
      <c r="F18" s="18"/>
      <c r="G18" s="367"/>
      <c r="H18" s="308"/>
      <c r="I18" s="16"/>
      <c r="J18" s="18"/>
      <c r="K18" s="367"/>
      <c r="L18" s="308"/>
      <c r="M18" s="308"/>
    </row>
    <row r="19" ht="11.25" customHeight="1">
      <c r="A19" s="368" t="s">
        <v>240</v>
      </c>
      <c r="B19" s="9"/>
      <c r="C19" s="366"/>
      <c r="E19" s="352" t="s">
        <v>241</v>
      </c>
      <c r="F19" s="9"/>
      <c r="G19" s="366"/>
      <c r="I19" s="369" t="s">
        <v>242</v>
      </c>
      <c r="J19" s="370"/>
      <c r="K19" s="366"/>
      <c r="T19" s="308"/>
    </row>
    <row r="20" ht="11.25" customHeight="1">
      <c r="A20" s="16"/>
      <c r="B20" s="18"/>
      <c r="C20" s="367"/>
      <c r="E20" s="16"/>
      <c r="F20" s="18"/>
      <c r="G20" s="367"/>
      <c r="I20" s="16"/>
      <c r="J20" s="18"/>
      <c r="K20" s="367"/>
      <c r="T20" s="308"/>
    </row>
    <row r="21" ht="11.25" customHeight="1">
      <c r="A21" s="352" t="s">
        <v>243</v>
      </c>
      <c r="B21" s="9"/>
      <c r="C21" s="366"/>
      <c r="E21" s="352" t="s">
        <v>244</v>
      </c>
      <c r="F21" s="9"/>
      <c r="G21" s="366"/>
      <c r="I21" s="369" t="s">
        <v>245</v>
      </c>
      <c r="J21" s="370"/>
      <c r="K21" s="366"/>
      <c r="T21" s="308"/>
    </row>
    <row r="22" ht="11.25" customHeight="1">
      <c r="A22" s="16"/>
      <c r="B22" s="18"/>
      <c r="C22" s="367"/>
      <c r="E22" s="16"/>
      <c r="F22" s="18"/>
      <c r="G22" s="367"/>
      <c r="I22" s="16"/>
      <c r="J22" s="18"/>
      <c r="K22" s="367"/>
      <c r="T22" s="308"/>
    </row>
    <row r="23" ht="11.25" customHeight="1">
      <c r="A23" s="352" t="s">
        <v>246</v>
      </c>
      <c r="B23" s="9"/>
      <c r="C23" s="366"/>
      <c r="E23" s="352" t="s">
        <v>247</v>
      </c>
      <c r="F23" s="9"/>
      <c r="G23" s="366"/>
      <c r="I23" s="360"/>
      <c r="J23" s="14"/>
      <c r="K23" s="366"/>
      <c r="T23" s="308"/>
    </row>
    <row r="24" ht="11.25" customHeight="1">
      <c r="A24" s="16"/>
      <c r="B24" s="18"/>
      <c r="C24" s="367"/>
      <c r="E24" s="16"/>
      <c r="F24" s="18"/>
      <c r="G24" s="367"/>
      <c r="I24" s="16"/>
      <c r="J24" s="18"/>
      <c r="K24" s="367"/>
      <c r="T24" s="308"/>
    </row>
    <row r="25" ht="15.0" customHeight="1">
      <c r="I25" s="37"/>
      <c r="K25" s="308"/>
      <c r="T25" s="308"/>
    </row>
    <row r="26" ht="19.5" customHeight="1">
      <c r="A26" s="371"/>
      <c r="B26" s="37" t="s">
        <v>248</v>
      </c>
      <c r="C26" s="2"/>
      <c r="D26" s="2"/>
      <c r="E26" s="2"/>
      <c r="F26" s="371"/>
      <c r="G26" s="372"/>
      <c r="H26" s="30"/>
      <c r="I26" s="373"/>
      <c r="J26" s="30"/>
      <c r="K26" s="374"/>
      <c r="L26" s="375"/>
      <c r="M26" s="375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</row>
    <row r="27" ht="19.5" customHeight="1">
      <c r="B27" s="10" t="s">
        <v>249</v>
      </c>
      <c r="C27" s="376"/>
      <c r="D27" s="19"/>
      <c r="E27" s="20"/>
      <c r="G27" s="377" t="s">
        <v>250</v>
      </c>
      <c r="J27" s="378"/>
      <c r="K27" s="379" t="s">
        <v>251</v>
      </c>
      <c r="L27" s="380"/>
      <c r="M27" s="380"/>
    </row>
    <row r="28" ht="19.5" customHeight="1">
      <c r="B28" s="10" t="s">
        <v>252</v>
      </c>
      <c r="C28" s="19"/>
      <c r="D28" s="19"/>
      <c r="E28" s="20"/>
      <c r="G28" s="381"/>
      <c r="H28" s="380"/>
      <c r="I28" s="382"/>
      <c r="J28" s="383"/>
      <c r="K28" s="379" t="s">
        <v>253</v>
      </c>
      <c r="L28" s="380"/>
      <c r="M28" s="380"/>
    </row>
    <row r="29" ht="19.5" customHeight="1">
      <c r="A29" s="380"/>
      <c r="B29" s="10" t="s">
        <v>254</v>
      </c>
      <c r="C29" s="19"/>
      <c r="D29" s="19"/>
      <c r="E29" s="19"/>
      <c r="F29" s="380"/>
      <c r="G29" s="384"/>
      <c r="H29" s="385"/>
      <c r="I29" s="386"/>
      <c r="J29" s="385"/>
      <c r="K29" s="387"/>
      <c r="L29" s="380"/>
      <c r="M29" s="380"/>
    </row>
    <row r="30">
      <c r="F30" s="380"/>
      <c r="G30" s="380"/>
      <c r="H30" s="380"/>
      <c r="I30" s="382"/>
      <c r="J30" s="380"/>
      <c r="K30" s="380"/>
      <c r="L30" s="380"/>
      <c r="M30" s="380"/>
    </row>
    <row r="31">
      <c r="A31" s="380"/>
      <c r="B31" s="380"/>
      <c r="C31" s="380"/>
      <c r="D31" s="380"/>
      <c r="E31" s="380"/>
      <c r="F31" s="380"/>
      <c r="G31" s="380"/>
      <c r="H31" s="380"/>
      <c r="I31" s="382"/>
      <c r="J31" s="380"/>
      <c r="K31" s="380"/>
      <c r="L31" s="380"/>
      <c r="M31" s="380"/>
    </row>
    <row r="32">
      <c r="A32" s="380"/>
      <c r="B32" s="380"/>
      <c r="C32" s="380"/>
      <c r="D32" s="380"/>
      <c r="E32" s="380"/>
      <c r="F32" s="380"/>
      <c r="G32" s="380"/>
      <c r="H32" s="380"/>
      <c r="I32" s="382"/>
      <c r="J32" s="380"/>
      <c r="K32" s="380"/>
      <c r="L32" s="380"/>
      <c r="M32" s="380"/>
    </row>
    <row r="33">
      <c r="A33" s="380"/>
      <c r="B33" s="380"/>
      <c r="C33" s="380"/>
      <c r="D33" s="380"/>
      <c r="E33" s="380"/>
      <c r="F33" s="380"/>
      <c r="G33" s="380"/>
      <c r="H33" s="380"/>
      <c r="I33" s="382"/>
      <c r="J33" s="380"/>
      <c r="K33" s="380"/>
      <c r="L33" s="380"/>
      <c r="M33" s="380"/>
    </row>
    <row r="34">
      <c r="A34" s="380"/>
      <c r="B34" s="380"/>
      <c r="C34" s="380"/>
      <c r="D34" s="380"/>
      <c r="E34" s="380"/>
      <c r="F34" s="380"/>
      <c r="G34" s="380"/>
      <c r="H34" s="380"/>
      <c r="I34" s="382"/>
      <c r="J34" s="380"/>
      <c r="K34" s="380"/>
      <c r="L34" s="380"/>
      <c r="M34" s="380"/>
    </row>
    <row r="35">
      <c r="A35" s="380"/>
      <c r="B35" s="380"/>
      <c r="C35" s="380"/>
      <c r="D35" s="380"/>
      <c r="E35" s="380"/>
      <c r="F35" s="380"/>
      <c r="G35" s="380"/>
      <c r="H35" s="380"/>
      <c r="I35" s="382"/>
      <c r="J35" s="380"/>
      <c r="K35" s="380"/>
      <c r="L35" s="380"/>
      <c r="M35" s="380"/>
    </row>
    <row r="36">
      <c r="A36" s="380"/>
      <c r="B36" s="380"/>
      <c r="C36" s="380"/>
      <c r="D36" s="380"/>
      <c r="E36" s="380"/>
      <c r="F36" s="380"/>
      <c r="G36" s="380"/>
      <c r="H36" s="380"/>
      <c r="I36" s="382"/>
      <c r="J36" s="380"/>
      <c r="K36" s="380"/>
      <c r="L36" s="380"/>
      <c r="M36" s="380"/>
    </row>
    <row r="37">
      <c r="A37" s="380"/>
      <c r="B37" s="380"/>
      <c r="C37" s="380"/>
      <c r="D37" s="380"/>
      <c r="E37" s="380"/>
      <c r="F37" s="380"/>
      <c r="G37" s="380"/>
      <c r="H37" s="380"/>
      <c r="I37" s="382"/>
      <c r="J37" s="380"/>
      <c r="K37" s="380"/>
      <c r="L37" s="380"/>
      <c r="M37" s="380"/>
    </row>
    <row r="38">
      <c r="A38" s="380"/>
      <c r="B38" s="380"/>
      <c r="C38" s="380"/>
      <c r="D38" s="380"/>
      <c r="I38" s="37"/>
    </row>
    <row r="39">
      <c r="A39" s="380"/>
      <c r="B39" s="380"/>
      <c r="C39" s="380"/>
      <c r="D39" s="380"/>
      <c r="I39" s="37"/>
    </row>
    <row r="40">
      <c r="A40" s="380"/>
      <c r="B40" s="380"/>
      <c r="C40" s="380"/>
      <c r="D40" s="380"/>
      <c r="I40" s="37"/>
    </row>
    <row r="41">
      <c r="A41" s="380"/>
      <c r="B41" s="380"/>
      <c r="C41" s="380"/>
      <c r="D41" s="380"/>
      <c r="I41" s="37"/>
    </row>
    <row r="42">
      <c r="I42" s="37"/>
    </row>
    <row r="43">
      <c r="I43" s="37"/>
    </row>
    <row r="44">
      <c r="I44" s="37"/>
    </row>
    <row r="45">
      <c r="I45" s="37"/>
    </row>
    <row r="46">
      <c r="I46" s="37"/>
    </row>
    <row r="47">
      <c r="I47" s="37"/>
    </row>
    <row r="48">
      <c r="I48" s="37"/>
    </row>
    <row r="49">
      <c r="I49" s="37"/>
    </row>
    <row r="50">
      <c r="I50" s="37"/>
    </row>
    <row r="51">
      <c r="I51" s="37"/>
    </row>
    <row r="52">
      <c r="I52" s="37"/>
    </row>
    <row r="53">
      <c r="I53" s="37"/>
    </row>
    <row r="54">
      <c r="I54" s="37"/>
    </row>
    <row r="55">
      <c r="I55" s="37"/>
    </row>
    <row r="56">
      <c r="I56" s="37"/>
    </row>
    <row r="57">
      <c r="I57" s="37"/>
    </row>
    <row r="58">
      <c r="I58" s="37"/>
    </row>
    <row r="59">
      <c r="I59" s="37"/>
    </row>
    <row r="60">
      <c r="I60" s="37"/>
    </row>
    <row r="61">
      <c r="I61" s="37"/>
    </row>
    <row r="62">
      <c r="I62" s="37"/>
    </row>
    <row r="63">
      <c r="I63" s="37"/>
    </row>
    <row r="64">
      <c r="I64" s="37"/>
    </row>
    <row r="65">
      <c r="I65" s="37"/>
    </row>
    <row r="66">
      <c r="I66" s="37"/>
    </row>
    <row r="67">
      <c r="I67" s="37"/>
    </row>
    <row r="68">
      <c r="I68" s="37"/>
    </row>
    <row r="69">
      <c r="I69" s="37"/>
    </row>
    <row r="70">
      <c r="I70" s="37"/>
    </row>
    <row r="71">
      <c r="I71" s="37"/>
    </row>
    <row r="72">
      <c r="I72" s="37"/>
    </row>
    <row r="73">
      <c r="I73" s="37"/>
    </row>
    <row r="74">
      <c r="I74" s="37"/>
    </row>
    <row r="75">
      <c r="I75" s="37"/>
    </row>
    <row r="76">
      <c r="I76" s="37"/>
    </row>
    <row r="77">
      <c r="I77" s="37"/>
    </row>
    <row r="78">
      <c r="I78" s="37"/>
    </row>
    <row r="79">
      <c r="I79" s="37"/>
    </row>
    <row r="80">
      <c r="I80" s="37"/>
    </row>
    <row r="81">
      <c r="I81" s="37"/>
    </row>
    <row r="82">
      <c r="I82" s="37"/>
    </row>
    <row r="83">
      <c r="I83" s="37"/>
    </row>
    <row r="84">
      <c r="I84" s="37"/>
    </row>
    <row r="85">
      <c r="I85" s="37"/>
    </row>
    <row r="86">
      <c r="I86" s="37"/>
    </row>
    <row r="87">
      <c r="I87" s="37"/>
    </row>
    <row r="88">
      <c r="I88" s="37"/>
    </row>
    <row r="89">
      <c r="I89" s="37"/>
    </row>
    <row r="90">
      <c r="I90" s="37"/>
    </row>
    <row r="91">
      <c r="I91" s="37"/>
    </row>
    <row r="92">
      <c r="I92" s="37"/>
    </row>
    <row r="93">
      <c r="I93" s="37"/>
    </row>
    <row r="94">
      <c r="I94" s="37"/>
    </row>
    <row r="95">
      <c r="I95" s="37"/>
    </row>
    <row r="96">
      <c r="I96" s="37"/>
    </row>
    <row r="97">
      <c r="I97" s="37"/>
    </row>
    <row r="98">
      <c r="I98" s="37"/>
    </row>
    <row r="99">
      <c r="I99" s="37"/>
    </row>
    <row r="100">
      <c r="I100" s="37"/>
    </row>
    <row r="101">
      <c r="I101" s="37"/>
    </row>
    <row r="102">
      <c r="I102" s="37"/>
    </row>
    <row r="103">
      <c r="I103" s="37"/>
    </row>
    <row r="104">
      <c r="I104" s="37"/>
    </row>
    <row r="105">
      <c r="I105" s="37"/>
    </row>
    <row r="106">
      <c r="I106" s="37"/>
    </row>
    <row r="107">
      <c r="I107" s="37"/>
    </row>
    <row r="108">
      <c r="I108" s="37"/>
    </row>
    <row r="109">
      <c r="I109" s="37"/>
    </row>
    <row r="110">
      <c r="I110" s="37"/>
    </row>
    <row r="111">
      <c r="I111" s="37"/>
    </row>
    <row r="112">
      <c r="I112" s="37"/>
    </row>
    <row r="113">
      <c r="I113" s="37"/>
    </row>
    <row r="114">
      <c r="I114" s="37"/>
    </row>
    <row r="115">
      <c r="I115" s="37"/>
    </row>
    <row r="116">
      <c r="I116" s="37"/>
    </row>
    <row r="117">
      <c r="I117" s="37"/>
    </row>
    <row r="118">
      <c r="I118" s="37"/>
    </row>
    <row r="119">
      <c r="I119" s="37"/>
    </row>
    <row r="120">
      <c r="I120" s="37"/>
    </row>
    <row r="121">
      <c r="I121" s="37"/>
    </row>
    <row r="122">
      <c r="I122" s="37"/>
    </row>
    <row r="123">
      <c r="I123" s="37"/>
    </row>
    <row r="124">
      <c r="I124" s="37"/>
    </row>
    <row r="125">
      <c r="I125" s="37"/>
    </row>
    <row r="126">
      <c r="I126" s="37"/>
    </row>
    <row r="127">
      <c r="I127" s="37"/>
    </row>
    <row r="128">
      <c r="I128" s="37"/>
    </row>
    <row r="129">
      <c r="I129" s="37"/>
    </row>
    <row r="130">
      <c r="I130" s="37"/>
    </row>
    <row r="131">
      <c r="I131" s="37"/>
    </row>
    <row r="132">
      <c r="I132" s="37"/>
    </row>
    <row r="133">
      <c r="I133" s="37"/>
    </row>
    <row r="134">
      <c r="I134" s="37"/>
    </row>
    <row r="135">
      <c r="I135" s="37"/>
    </row>
    <row r="136">
      <c r="I136" s="37"/>
    </row>
    <row r="137">
      <c r="I137" s="37"/>
    </row>
    <row r="138">
      <c r="I138" s="37"/>
    </row>
    <row r="139">
      <c r="I139" s="37"/>
    </row>
    <row r="140">
      <c r="I140" s="37"/>
    </row>
    <row r="141">
      <c r="I141" s="37"/>
    </row>
    <row r="142">
      <c r="I142" s="37"/>
    </row>
    <row r="143">
      <c r="I143" s="37"/>
    </row>
    <row r="144">
      <c r="I144" s="37"/>
    </row>
    <row r="145">
      <c r="I145" s="37"/>
    </row>
    <row r="146">
      <c r="I146" s="37"/>
    </row>
    <row r="147">
      <c r="I147" s="37"/>
    </row>
    <row r="148">
      <c r="I148" s="37"/>
    </row>
    <row r="149">
      <c r="I149" s="37"/>
    </row>
    <row r="150">
      <c r="I150" s="37"/>
    </row>
    <row r="151">
      <c r="I151" s="37"/>
    </row>
    <row r="152">
      <c r="I152" s="37"/>
    </row>
    <row r="153">
      <c r="I153" s="37"/>
    </row>
    <row r="154">
      <c r="I154" s="37"/>
    </row>
    <row r="155">
      <c r="I155" s="37"/>
    </row>
    <row r="156">
      <c r="I156" s="37"/>
    </row>
    <row r="157">
      <c r="I157" s="37"/>
    </row>
    <row r="158">
      <c r="I158" s="37"/>
    </row>
    <row r="159">
      <c r="I159" s="37"/>
    </row>
    <row r="160">
      <c r="I160" s="37"/>
    </row>
    <row r="161">
      <c r="I161" s="37"/>
    </row>
    <row r="162">
      <c r="I162" s="37"/>
    </row>
    <row r="163">
      <c r="I163" s="37"/>
    </row>
    <row r="164">
      <c r="I164" s="37"/>
    </row>
    <row r="165">
      <c r="I165" s="37"/>
    </row>
    <row r="166">
      <c r="I166" s="37"/>
    </row>
    <row r="167">
      <c r="I167" s="37"/>
    </row>
    <row r="168">
      <c r="I168" s="37"/>
    </row>
    <row r="169">
      <c r="I169" s="37"/>
    </row>
    <row r="170">
      <c r="I170" s="37"/>
    </row>
    <row r="171">
      <c r="I171" s="37"/>
    </row>
    <row r="172">
      <c r="I172" s="37"/>
    </row>
    <row r="173">
      <c r="I173" s="37"/>
    </row>
    <row r="174">
      <c r="I174" s="37"/>
    </row>
    <row r="175">
      <c r="I175" s="37"/>
    </row>
    <row r="176">
      <c r="I176" s="37"/>
    </row>
    <row r="177">
      <c r="I177" s="37"/>
    </row>
    <row r="178">
      <c r="I178" s="37"/>
    </row>
    <row r="179">
      <c r="I179" s="37"/>
    </row>
    <row r="180">
      <c r="I180" s="37"/>
    </row>
    <row r="181">
      <c r="I181" s="37"/>
    </row>
    <row r="182">
      <c r="I182" s="37"/>
    </row>
    <row r="183">
      <c r="I183" s="37"/>
    </row>
    <row r="184">
      <c r="I184" s="37"/>
    </row>
    <row r="185">
      <c r="I185" s="37"/>
    </row>
    <row r="186">
      <c r="I186" s="37"/>
    </row>
    <row r="187">
      <c r="I187" s="37"/>
    </row>
    <row r="188">
      <c r="I188" s="37"/>
    </row>
    <row r="189">
      <c r="I189" s="37"/>
    </row>
    <row r="190">
      <c r="I190" s="37"/>
    </row>
    <row r="191">
      <c r="I191" s="37"/>
    </row>
    <row r="192">
      <c r="I192" s="37"/>
    </row>
    <row r="193">
      <c r="I193" s="37"/>
    </row>
    <row r="194">
      <c r="I194" s="37"/>
    </row>
    <row r="195">
      <c r="I195" s="37"/>
    </row>
    <row r="196">
      <c r="I196" s="37"/>
    </row>
    <row r="197">
      <c r="I197" s="37"/>
    </row>
    <row r="198">
      <c r="I198" s="37"/>
    </row>
    <row r="199">
      <c r="I199" s="37"/>
    </row>
    <row r="200">
      <c r="I200" s="37"/>
    </row>
    <row r="201">
      <c r="I201" s="37"/>
    </row>
    <row r="202">
      <c r="I202" s="37"/>
    </row>
    <row r="203">
      <c r="I203" s="37"/>
    </row>
    <row r="204">
      <c r="I204" s="37"/>
    </row>
    <row r="205">
      <c r="I205" s="37"/>
    </row>
    <row r="206">
      <c r="I206" s="37"/>
    </row>
    <row r="207">
      <c r="I207" s="37"/>
    </row>
    <row r="208">
      <c r="I208" s="37"/>
    </row>
    <row r="209">
      <c r="I209" s="37"/>
    </row>
    <row r="210">
      <c r="I210" s="37"/>
    </row>
    <row r="211">
      <c r="I211" s="37"/>
    </row>
    <row r="212">
      <c r="I212" s="37"/>
    </row>
    <row r="213">
      <c r="I213" s="37"/>
    </row>
    <row r="214">
      <c r="I214" s="37"/>
    </row>
    <row r="215">
      <c r="I215" s="37"/>
    </row>
    <row r="216">
      <c r="I216" s="37"/>
    </row>
    <row r="217">
      <c r="I217" s="37"/>
    </row>
    <row r="218">
      <c r="I218" s="37"/>
    </row>
    <row r="219">
      <c r="I219" s="37"/>
    </row>
    <row r="220">
      <c r="I220" s="37"/>
    </row>
    <row r="221">
      <c r="I221" s="37"/>
    </row>
    <row r="222">
      <c r="I222" s="37"/>
    </row>
    <row r="223">
      <c r="I223" s="37"/>
    </row>
    <row r="224">
      <c r="I224" s="37"/>
    </row>
    <row r="225">
      <c r="I225" s="37"/>
    </row>
    <row r="226">
      <c r="I226" s="37"/>
    </row>
    <row r="227">
      <c r="I227" s="37"/>
    </row>
    <row r="228">
      <c r="I228" s="37"/>
    </row>
    <row r="229">
      <c r="I229" s="37"/>
    </row>
    <row r="230">
      <c r="I230" s="37"/>
    </row>
    <row r="231">
      <c r="I231" s="37"/>
    </row>
    <row r="232">
      <c r="I232" s="37"/>
    </row>
    <row r="233">
      <c r="I233" s="37"/>
    </row>
    <row r="234">
      <c r="I234" s="37"/>
    </row>
    <row r="235">
      <c r="I235" s="37"/>
    </row>
    <row r="236">
      <c r="I236" s="37"/>
    </row>
    <row r="237">
      <c r="I237" s="37"/>
    </row>
    <row r="238">
      <c r="I238" s="37"/>
    </row>
    <row r="239">
      <c r="I239" s="37"/>
    </row>
    <row r="240">
      <c r="I240" s="37"/>
    </row>
    <row r="241">
      <c r="I241" s="37"/>
    </row>
    <row r="242">
      <c r="I242" s="37"/>
    </row>
    <row r="243">
      <c r="I243" s="37"/>
    </row>
    <row r="244">
      <c r="I244" s="37"/>
    </row>
    <row r="245">
      <c r="I245" s="37"/>
    </row>
    <row r="246">
      <c r="I246" s="37"/>
    </row>
    <row r="247">
      <c r="I247" s="37"/>
    </row>
    <row r="248">
      <c r="I248" s="37"/>
    </row>
    <row r="249">
      <c r="I249" s="37"/>
    </row>
    <row r="250">
      <c r="I250" s="37"/>
    </row>
    <row r="251">
      <c r="I251" s="37"/>
    </row>
    <row r="252">
      <c r="I252" s="37"/>
    </row>
    <row r="253">
      <c r="I253" s="37"/>
    </row>
    <row r="254">
      <c r="I254" s="37"/>
    </row>
    <row r="255">
      <c r="I255" s="37"/>
    </row>
    <row r="256">
      <c r="I256" s="37"/>
    </row>
    <row r="257">
      <c r="I257" s="37"/>
    </row>
    <row r="258">
      <c r="I258" s="37"/>
    </row>
    <row r="259">
      <c r="I259" s="37"/>
    </row>
    <row r="260">
      <c r="I260" s="37"/>
    </row>
    <row r="261">
      <c r="I261" s="37"/>
    </row>
    <row r="262">
      <c r="I262" s="37"/>
    </row>
    <row r="263">
      <c r="I263" s="37"/>
    </row>
    <row r="264">
      <c r="I264" s="37"/>
    </row>
    <row r="265">
      <c r="I265" s="37"/>
    </row>
    <row r="266">
      <c r="I266" s="37"/>
    </row>
    <row r="267">
      <c r="I267" s="37"/>
    </row>
    <row r="268">
      <c r="I268" s="37"/>
    </row>
    <row r="269">
      <c r="I269" s="37"/>
    </row>
    <row r="270">
      <c r="I270" s="37"/>
    </row>
    <row r="271">
      <c r="I271" s="37"/>
    </row>
    <row r="272">
      <c r="I272" s="37"/>
    </row>
    <row r="273">
      <c r="I273" s="37"/>
    </row>
    <row r="274">
      <c r="I274" s="37"/>
    </row>
    <row r="275">
      <c r="I275" s="37"/>
    </row>
    <row r="276">
      <c r="I276" s="37"/>
    </row>
    <row r="277">
      <c r="I277" s="37"/>
    </row>
    <row r="278">
      <c r="I278" s="37"/>
    </row>
    <row r="279">
      <c r="I279" s="37"/>
    </row>
    <row r="280">
      <c r="I280" s="37"/>
    </row>
    <row r="281">
      <c r="I281" s="37"/>
    </row>
    <row r="282">
      <c r="I282" s="37"/>
    </row>
    <row r="283">
      <c r="I283" s="37"/>
    </row>
    <row r="284">
      <c r="I284" s="37"/>
    </row>
    <row r="285">
      <c r="I285" s="37"/>
    </row>
    <row r="286">
      <c r="I286" s="37"/>
    </row>
    <row r="287">
      <c r="I287" s="37"/>
    </row>
    <row r="288">
      <c r="I288" s="37"/>
    </row>
    <row r="289">
      <c r="I289" s="37"/>
    </row>
    <row r="290">
      <c r="I290" s="37"/>
    </row>
    <row r="291">
      <c r="I291" s="37"/>
    </row>
    <row r="292">
      <c r="I292" s="37"/>
    </row>
    <row r="293">
      <c r="I293" s="37"/>
    </row>
    <row r="294">
      <c r="I294" s="37"/>
    </row>
    <row r="295">
      <c r="I295" s="37"/>
    </row>
    <row r="296">
      <c r="I296" s="37"/>
    </row>
    <row r="297">
      <c r="I297" s="37"/>
    </row>
    <row r="298">
      <c r="I298" s="37"/>
    </row>
    <row r="299">
      <c r="I299" s="37"/>
    </row>
    <row r="300">
      <c r="I300" s="37"/>
    </row>
    <row r="301">
      <c r="I301" s="37"/>
    </row>
    <row r="302">
      <c r="I302" s="37"/>
    </row>
    <row r="303">
      <c r="I303" s="37"/>
    </row>
    <row r="304">
      <c r="I304" s="37"/>
    </row>
    <row r="305">
      <c r="I305" s="37"/>
    </row>
    <row r="306">
      <c r="I306" s="37"/>
    </row>
    <row r="307">
      <c r="I307" s="37"/>
    </row>
    <row r="308">
      <c r="I308" s="37"/>
    </row>
    <row r="309">
      <c r="I309" s="37"/>
    </row>
    <row r="310">
      <c r="I310" s="37"/>
    </row>
    <row r="311">
      <c r="I311" s="37"/>
    </row>
    <row r="312">
      <c r="I312" s="37"/>
    </row>
    <row r="313">
      <c r="I313" s="37"/>
    </row>
    <row r="314">
      <c r="I314" s="37"/>
    </row>
    <row r="315">
      <c r="I315" s="37"/>
    </row>
    <row r="316">
      <c r="I316" s="37"/>
    </row>
    <row r="317">
      <c r="I317" s="37"/>
    </row>
    <row r="318">
      <c r="I318" s="37"/>
    </row>
    <row r="319">
      <c r="I319" s="37"/>
    </row>
    <row r="320">
      <c r="I320" s="37"/>
    </row>
    <row r="321">
      <c r="I321" s="37"/>
    </row>
    <row r="322">
      <c r="I322" s="37"/>
    </row>
    <row r="323">
      <c r="I323" s="37"/>
    </row>
    <row r="324">
      <c r="I324" s="37"/>
    </row>
    <row r="325">
      <c r="I325" s="37"/>
    </row>
    <row r="326">
      <c r="I326" s="37"/>
    </row>
    <row r="327">
      <c r="I327" s="37"/>
    </row>
    <row r="328">
      <c r="I328" s="37"/>
    </row>
    <row r="329">
      <c r="I329" s="37"/>
    </row>
    <row r="330">
      <c r="I330" s="37"/>
    </row>
    <row r="331">
      <c r="I331" s="37"/>
    </row>
    <row r="332">
      <c r="I332" s="37"/>
    </row>
    <row r="333">
      <c r="I333" s="37"/>
    </row>
    <row r="334">
      <c r="I334" s="37"/>
    </row>
    <row r="335">
      <c r="I335" s="37"/>
    </row>
    <row r="336">
      <c r="I336" s="37"/>
    </row>
    <row r="337">
      <c r="I337" s="37"/>
    </row>
    <row r="338">
      <c r="I338" s="37"/>
    </row>
    <row r="339">
      <c r="I339" s="37"/>
    </row>
    <row r="340">
      <c r="I340" s="37"/>
    </row>
    <row r="341">
      <c r="I341" s="37"/>
    </row>
    <row r="342">
      <c r="I342" s="37"/>
    </row>
    <row r="343">
      <c r="I343" s="37"/>
    </row>
    <row r="344">
      <c r="I344" s="37"/>
    </row>
    <row r="345">
      <c r="I345" s="37"/>
    </row>
    <row r="346">
      <c r="I346" s="37"/>
    </row>
    <row r="347">
      <c r="I347" s="37"/>
    </row>
    <row r="348">
      <c r="I348" s="37"/>
    </row>
    <row r="349">
      <c r="I349" s="37"/>
    </row>
    <row r="350">
      <c r="I350" s="37"/>
    </row>
    <row r="351">
      <c r="I351" s="37"/>
    </row>
    <row r="352">
      <c r="I352" s="37"/>
    </row>
    <row r="353">
      <c r="I353" s="37"/>
    </row>
    <row r="354">
      <c r="I354" s="37"/>
    </row>
    <row r="355">
      <c r="I355" s="37"/>
    </row>
    <row r="356">
      <c r="I356" s="37"/>
    </row>
    <row r="357">
      <c r="I357" s="37"/>
    </row>
    <row r="358">
      <c r="I358" s="37"/>
    </row>
    <row r="359">
      <c r="I359" s="37"/>
    </row>
    <row r="360">
      <c r="I360" s="37"/>
    </row>
    <row r="361">
      <c r="I361" s="37"/>
    </row>
    <row r="362">
      <c r="I362" s="37"/>
    </row>
    <row r="363">
      <c r="I363" s="37"/>
    </row>
    <row r="364">
      <c r="I364" s="37"/>
    </row>
    <row r="365">
      <c r="I365" s="37"/>
    </row>
    <row r="366">
      <c r="I366" s="37"/>
    </row>
    <row r="367">
      <c r="I367" s="37"/>
    </row>
    <row r="368">
      <c r="I368" s="37"/>
    </row>
    <row r="369">
      <c r="I369" s="37"/>
    </row>
    <row r="370">
      <c r="I370" s="37"/>
    </row>
    <row r="371">
      <c r="I371" s="37"/>
    </row>
    <row r="372">
      <c r="I372" s="37"/>
    </row>
    <row r="373">
      <c r="I373" s="37"/>
    </row>
    <row r="374">
      <c r="I374" s="37"/>
    </row>
    <row r="375">
      <c r="I375" s="37"/>
    </row>
    <row r="376">
      <c r="I376" s="37"/>
    </row>
    <row r="377">
      <c r="I377" s="37"/>
    </row>
    <row r="378">
      <c r="I378" s="37"/>
    </row>
    <row r="379">
      <c r="I379" s="37"/>
    </row>
    <row r="380">
      <c r="I380" s="37"/>
    </row>
    <row r="381">
      <c r="I381" s="37"/>
    </row>
    <row r="382">
      <c r="I382" s="37"/>
    </row>
    <row r="383">
      <c r="I383" s="37"/>
    </row>
    <row r="384">
      <c r="I384" s="37"/>
    </row>
    <row r="385">
      <c r="I385" s="37"/>
    </row>
    <row r="386">
      <c r="I386" s="37"/>
    </row>
    <row r="387">
      <c r="I387" s="37"/>
    </row>
    <row r="388">
      <c r="I388" s="37"/>
    </row>
    <row r="389">
      <c r="I389" s="37"/>
    </row>
    <row r="390">
      <c r="I390" s="37"/>
    </row>
    <row r="391">
      <c r="I391" s="37"/>
    </row>
    <row r="392">
      <c r="I392" s="37"/>
    </row>
    <row r="393">
      <c r="I393" s="37"/>
    </row>
    <row r="394">
      <c r="I394" s="37"/>
    </row>
    <row r="395">
      <c r="I395" s="37"/>
    </row>
    <row r="396">
      <c r="I396" s="37"/>
    </row>
    <row r="397">
      <c r="I397" s="37"/>
    </row>
    <row r="398">
      <c r="I398" s="37"/>
    </row>
    <row r="399">
      <c r="I399" s="37"/>
    </row>
    <row r="400">
      <c r="I400" s="37"/>
    </row>
    <row r="401">
      <c r="I401" s="37"/>
    </row>
    <row r="402">
      <c r="I402" s="37"/>
    </row>
    <row r="403">
      <c r="I403" s="37"/>
    </row>
    <row r="404">
      <c r="I404" s="37"/>
    </row>
    <row r="405">
      <c r="I405" s="37"/>
    </row>
    <row r="406">
      <c r="I406" s="37"/>
    </row>
    <row r="407">
      <c r="I407" s="37"/>
    </row>
    <row r="408">
      <c r="I408" s="37"/>
    </row>
    <row r="409">
      <c r="I409" s="37"/>
    </row>
    <row r="410">
      <c r="I410" s="37"/>
    </row>
    <row r="411">
      <c r="I411" s="37"/>
    </row>
    <row r="412">
      <c r="I412" s="37"/>
    </row>
    <row r="413">
      <c r="I413" s="37"/>
    </row>
    <row r="414">
      <c r="I414" s="37"/>
    </row>
    <row r="415">
      <c r="I415" s="37"/>
    </row>
    <row r="416">
      <c r="I416" s="37"/>
    </row>
    <row r="417">
      <c r="I417" s="37"/>
    </row>
    <row r="418">
      <c r="I418" s="37"/>
    </row>
    <row r="419">
      <c r="I419" s="37"/>
    </row>
    <row r="420">
      <c r="I420" s="37"/>
    </row>
    <row r="421">
      <c r="I421" s="37"/>
    </row>
    <row r="422">
      <c r="I422" s="37"/>
    </row>
    <row r="423">
      <c r="I423" s="37"/>
    </row>
    <row r="424">
      <c r="I424" s="37"/>
    </row>
    <row r="425">
      <c r="I425" s="37"/>
    </row>
    <row r="426">
      <c r="I426" s="37"/>
    </row>
    <row r="427">
      <c r="I427" s="37"/>
    </row>
    <row r="428">
      <c r="I428" s="37"/>
    </row>
    <row r="429">
      <c r="I429" s="37"/>
    </row>
    <row r="430">
      <c r="I430" s="37"/>
    </row>
    <row r="431">
      <c r="I431" s="37"/>
    </row>
    <row r="432">
      <c r="I432" s="37"/>
    </row>
    <row r="433">
      <c r="I433" s="37"/>
    </row>
    <row r="434">
      <c r="I434" s="37"/>
    </row>
    <row r="435">
      <c r="I435" s="37"/>
    </row>
    <row r="436">
      <c r="I436" s="37"/>
    </row>
    <row r="437">
      <c r="I437" s="37"/>
    </row>
    <row r="438">
      <c r="I438" s="37"/>
    </row>
    <row r="439">
      <c r="I439" s="37"/>
    </row>
    <row r="440">
      <c r="I440" s="37"/>
    </row>
    <row r="441">
      <c r="I441" s="37"/>
    </row>
    <row r="442">
      <c r="I442" s="37"/>
    </row>
    <row r="443">
      <c r="I443" s="37"/>
    </row>
    <row r="444">
      <c r="I444" s="37"/>
    </row>
    <row r="445">
      <c r="I445" s="37"/>
    </row>
    <row r="446">
      <c r="I446" s="37"/>
    </row>
    <row r="447">
      <c r="I447" s="37"/>
    </row>
    <row r="448">
      <c r="I448" s="37"/>
    </row>
    <row r="449">
      <c r="I449" s="37"/>
    </row>
    <row r="450">
      <c r="I450" s="37"/>
    </row>
    <row r="451">
      <c r="I451" s="37"/>
    </row>
    <row r="452">
      <c r="I452" s="37"/>
    </row>
    <row r="453">
      <c r="I453" s="37"/>
    </row>
    <row r="454">
      <c r="I454" s="37"/>
    </row>
    <row r="455">
      <c r="I455" s="37"/>
    </row>
    <row r="456">
      <c r="I456" s="37"/>
    </row>
    <row r="457">
      <c r="I457" s="37"/>
    </row>
    <row r="458">
      <c r="I458" s="37"/>
    </row>
    <row r="459">
      <c r="I459" s="37"/>
    </row>
    <row r="460">
      <c r="I460" s="37"/>
    </row>
    <row r="461">
      <c r="I461" s="37"/>
    </row>
    <row r="462">
      <c r="I462" s="37"/>
    </row>
    <row r="463">
      <c r="I463" s="37"/>
    </row>
    <row r="464">
      <c r="I464" s="37"/>
    </row>
    <row r="465">
      <c r="I465" s="37"/>
    </row>
    <row r="466">
      <c r="I466" s="37"/>
    </row>
    <row r="467">
      <c r="I467" s="37"/>
    </row>
    <row r="468">
      <c r="I468" s="37"/>
    </row>
    <row r="469">
      <c r="I469" s="37"/>
    </row>
    <row r="470">
      <c r="I470" s="37"/>
    </row>
    <row r="471">
      <c r="I471" s="37"/>
    </row>
    <row r="472">
      <c r="I472" s="37"/>
    </row>
    <row r="473">
      <c r="I473" s="37"/>
    </row>
    <row r="474">
      <c r="I474" s="37"/>
    </row>
    <row r="475">
      <c r="I475" s="37"/>
    </row>
    <row r="476">
      <c r="I476" s="37"/>
    </row>
    <row r="477">
      <c r="I477" s="37"/>
    </row>
    <row r="478">
      <c r="I478" s="37"/>
    </row>
    <row r="479">
      <c r="I479" s="37"/>
    </row>
    <row r="480">
      <c r="I480" s="37"/>
    </row>
    <row r="481">
      <c r="I481" s="37"/>
    </row>
    <row r="482">
      <c r="I482" s="37"/>
    </row>
    <row r="483">
      <c r="I483" s="37"/>
    </row>
    <row r="484">
      <c r="I484" s="37"/>
    </row>
    <row r="485">
      <c r="I485" s="37"/>
    </row>
    <row r="486">
      <c r="I486" s="37"/>
    </row>
    <row r="487">
      <c r="I487" s="37"/>
    </row>
    <row r="488">
      <c r="I488" s="37"/>
    </row>
    <row r="489">
      <c r="I489" s="37"/>
    </row>
    <row r="490">
      <c r="I490" s="37"/>
    </row>
    <row r="491">
      <c r="I491" s="37"/>
    </row>
    <row r="492">
      <c r="I492" s="37"/>
    </row>
    <row r="493">
      <c r="I493" s="37"/>
    </row>
    <row r="494">
      <c r="I494" s="37"/>
    </row>
    <row r="495">
      <c r="I495" s="37"/>
    </row>
    <row r="496">
      <c r="I496" s="37"/>
    </row>
    <row r="497">
      <c r="I497" s="37"/>
    </row>
    <row r="498">
      <c r="I498" s="37"/>
    </row>
    <row r="499">
      <c r="I499" s="37"/>
    </row>
    <row r="500">
      <c r="I500" s="37"/>
    </row>
    <row r="501">
      <c r="I501" s="37"/>
    </row>
    <row r="502">
      <c r="I502" s="37"/>
    </row>
    <row r="503">
      <c r="I503" s="37"/>
    </row>
    <row r="504">
      <c r="I504" s="37"/>
    </row>
    <row r="505">
      <c r="I505" s="37"/>
    </row>
    <row r="506">
      <c r="I506" s="37"/>
    </row>
    <row r="507">
      <c r="I507" s="37"/>
    </row>
    <row r="508">
      <c r="I508" s="37"/>
    </row>
    <row r="509">
      <c r="I509" s="37"/>
    </row>
    <row r="510">
      <c r="I510" s="37"/>
    </row>
    <row r="511">
      <c r="I511" s="37"/>
    </row>
    <row r="512">
      <c r="I512" s="37"/>
    </row>
    <row r="513">
      <c r="I513" s="37"/>
    </row>
    <row r="514">
      <c r="I514" s="37"/>
    </row>
    <row r="515">
      <c r="I515" s="37"/>
    </row>
    <row r="516">
      <c r="I516" s="37"/>
    </row>
    <row r="517">
      <c r="I517" s="37"/>
    </row>
    <row r="518">
      <c r="I518" s="37"/>
    </row>
    <row r="519">
      <c r="I519" s="37"/>
    </row>
    <row r="520">
      <c r="I520" s="37"/>
    </row>
    <row r="521">
      <c r="I521" s="37"/>
    </row>
    <row r="522">
      <c r="I522" s="37"/>
    </row>
    <row r="523">
      <c r="I523" s="37"/>
    </row>
    <row r="524">
      <c r="I524" s="37"/>
    </row>
    <row r="525">
      <c r="I525" s="37"/>
    </row>
    <row r="526">
      <c r="I526" s="37"/>
    </row>
    <row r="527">
      <c r="I527" s="37"/>
    </row>
    <row r="528">
      <c r="I528" s="37"/>
    </row>
    <row r="529">
      <c r="I529" s="37"/>
    </row>
    <row r="530">
      <c r="I530" s="37"/>
    </row>
    <row r="531">
      <c r="I531" s="37"/>
    </row>
    <row r="532">
      <c r="I532" s="37"/>
    </row>
    <row r="533">
      <c r="I533" s="37"/>
    </row>
    <row r="534">
      <c r="I534" s="37"/>
    </row>
    <row r="535">
      <c r="I535" s="37"/>
    </row>
    <row r="536">
      <c r="I536" s="37"/>
    </row>
    <row r="537">
      <c r="I537" s="37"/>
    </row>
    <row r="538">
      <c r="I538" s="37"/>
    </row>
    <row r="539">
      <c r="I539" s="37"/>
    </row>
    <row r="540">
      <c r="I540" s="37"/>
    </row>
    <row r="541">
      <c r="I541" s="37"/>
    </row>
    <row r="542">
      <c r="I542" s="37"/>
    </row>
    <row r="543">
      <c r="I543" s="37"/>
    </row>
    <row r="544">
      <c r="I544" s="37"/>
    </row>
    <row r="545">
      <c r="I545" s="37"/>
    </row>
    <row r="546">
      <c r="I546" s="37"/>
    </row>
    <row r="547">
      <c r="I547" s="37"/>
    </row>
    <row r="548">
      <c r="I548" s="37"/>
    </row>
    <row r="549">
      <c r="I549" s="37"/>
    </row>
    <row r="550">
      <c r="I550" s="37"/>
    </row>
    <row r="551">
      <c r="I551" s="37"/>
    </row>
    <row r="552">
      <c r="I552" s="37"/>
    </row>
    <row r="553">
      <c r="I553" s="37"/>
    </row>
    <row r="554">
      <c r="I554" s="37"/>
    </row>
    <row r="555">
      <c r="I555" s="37"/>
    </row>
    <row r="556">
      <c r="I556" s="37"/>
    </row>
    <row r="557">
      <c r="I557" s="37"/>
    </row>
    <row r="558">
      <c r="I558" s="37"/>
    </row>
    <row r="559">
      <c r="I559" s="37"/>
    </row>
    <row r="560">
      <c r="I560" s="37"/>
    </row>
    <row r="561">
      <c r="I561" s="37"/>
    </row>
    <row r="562">
      <c r="I562" s="37"/>
    </row>
    <row r="563">
      <c r="I563" s="37"/>
    </row>
    <row r="564">
      <c r="I564" s="37"/>
    </row>
    <row r="565">
      <c r="I565" s="37"/>
    </row>
    <row r="566">
      <c r="I566" s="37"/>
    </row>
    <row r="567">
      <c r="I567" s="37"/>
    </row>
    <row r="568">
      <c r="I568" s="37"/>
    </row>
    <row r="569">
      <c r="I569" s="37"/>
    </row>
    <row r="570">
      <c r="I570" s="37"/>
    </row>
    <row r="571">
      <c r="I571" s="37"/>
    </row>
    <row r="572">
      <c r="I572" s="37"/>
    </row>
    <row r="573">
      <c r="I573" s="37"/>
    </row>
    <row r="574">
      <c r="I574" s="37"/>
    </row>
    <row r="575">
      <c r="I575" s="37"/>
    </row>
    <row r="576">
      <c r="I576" s="37"/>
    </row>
    <row r="577">
      <c r="I577" s="37"/>
    </row>
    <row r="578">
      <c r="I578" s="37"/>
    </row>
    <row r="579">
      <c r="I579" s="37"/>
    </row>
    <row r="580">
      <c r="I580" s="37"/>
    </row>
    <row r="581">
      <c r="I581" s="37"/>
    </row>
    <row r="582">
      <c r="I582" s="37"/>
    </row>
    <row r="583">
      <c r="I583" s="37"/>
    </row>
    <row r="584">
      <c r="I584" s="37"/>
    </row>
    <row r="585">
      <c r="I585" s="37"/>
    </row>
    <row r="586">
      <c r="I586" s="37"/>
    </row>
    <row r="587">
      <c r="I587" s="37"/>
    </row>
    <row r="588">
      <c r="I588" s="37"/>
    </row>
    <row r="589">
      <c r="I589" s="37"/>
    </row>
    <row r="590">
      <c r="I590" s="37"/>
    </row>
    <row r="591">
      <c r="I591" s="37"/>
    </row>
    <row r="592">
      <c r="I592" s="37"/>
    </row>
    <row r="593">
      <c r="I593" s="37"/>
    </row>
    <row r="594">
      <c r="I594" s="37"/>
    </row>
    <row r="595">
      <c r="I595" s="37"/>
    </row>
    <row r="596">
      <c r="I596" s="37"/>
    </row>
    <row r="597">
      <c r="I597" s="37"/>
    </row>
    <row r="598">
      <c r="I598" s="37"/>
    </row>
    <row r="599">
      <c r="I599" s="37"/>
    </row>
    <row r="600">
      <c r="I600" s="37"/>
    </row>
    <row r="601">
      <c r="I601" s="37"/>
    </row>
    <row r="602">
      <c r="I602" s="37"/>
    </row>
    <row r="603">
      <c r="I603" s="37"/>
    </row>
    <row r="604">
      <c r="I604" s="37"/>
    </row>
    <row r="605">
      <c r="I605" s="37"/>
    </row>
    <row r="606">
      <c r="I606" s="37"/>
    </row>
    <row r="607">
      <c r="I607" s="37"/>
    </row>
    <row r="608">
      <c r="I608" s="37"/>
    </row>
    <row r="609">
      <c r="I609" s="37"/>
    </row>
    <row r="610">
      <c r="I610" s="37"/>
    </row>
    <row r="611">
      <c r="I611" s="37"/>
    </row>
    <row r="612">
      <c r="I612" s="37"/>
    </row>
    <row r="613">
      <c r="I613" s="37"/>
    </row>
    <row r="614">
      <c r="I614" s="37"/>
    </row>
    <row r="615">
      <c r="I615" s="37"/>
    </row>
    <row r="616">
      <c r="I616" s="37"/>
    </row>
    <row r="617">
      <c r="I617" s="37"/>
    </row>
    <row r="618">
      <c r="I618" s="37"/>
    </row>
    <row r="619">
      <c r="I619" s="37"/>
    </row>
    <row r="620">
      <c r="I620" s="37"/>
    </row>
    <row r="621">
      <c r="I621" s="37"/>
    </row>
    <row r="622">
      <c r="I622" s="37"/>
    </row>
    <row r="623">
      <c r="I623" s="37"/>
    </row>
    <row r="624">
      <c r="I624" s="37"/>
    </row>
    <row r="625">
      <c r="I625" s="37"/>
    </row>
    <row r="626">
      <c r="I626" s="37"/>
    </row>
    <row r="627">
      <c r="I627" s="37"/>
    </row>
    <row r="628">
      <c r="I628" s="37"/>
    </row>
    <row r="629">
      <c r="I629" s="37"/>
    </row>
    <row r="630">
      <c r="I630" s="37"/>
    </row>
    <row r="631">
      <c r="I631" s="37"/>
    </row>
    <row r="632">
      <c r="I632" s="37"/>
    </row>
    <row r="633">
      <c r="I633" s="37"/>
    </row>
    <row r="634">
      <c r="I634" s="37"/>
    </row>
    <row r="635">
      <c r="I635" s="37"/>
    </row>
    <row r="636">
      <c r="I636" s="37"/>
    </row>
    <row r="637">
      <c r="I637" s="37"/>
    </row>
    <row r="638">
      <c r="I638" s="37"/>
    </row>
    <row r="639">
      <c r="I639" s="37"/>
    </row>
    <row r="640">
      <c r="I640" s="37"/>
    </row>
    <row r="641">
      <c r="I641" s="37"/>
    </row>
    <row r="642">
      <c r="I642" s="37"/>
    </row>
    <row r="643">
      <c r="I643" s="37"/>
    </row>
    <row r="644">
      <c r="I644" s="37"/>
    </row>
    <row r="645">
      <c r="I645" s="37"/>
    </row>
    <row r="646">
      <c r="I646" s="37"/>
    </row>
    <row r="647">
      <c r="I647" s="37"/>
    </row>
    <row r="648">
      <c r="I648" s="37"/>
    </row>
    <row r="649">
      <c r="I649" s="37"/>
    </row>
    <row r="650">
      <c r="I650" s="37"/>
    </row>
    <row r="651">
      <c r="I651" s="37"/>
    </row>
    <row r="652">
      <c r="I652" s="37"/>
    </row>
    <row r="653">
      <c r="I653" s="37"/>
    </row>
    <row r="654">
      <c r="I654" s="37"/>
    </row>
    <row r="655">
      <c r="I655" s="37"/>
    </row>
    <row r="656">
      <c r="I656" s="37"/>
    </row>
    <row r="657">
      <c r="I657" s="37"/>
    </row>
    <row r="658">
      <c r="I658" s="37"/>
    </row>
    <row r="659">
      <c r="I659" s="37"/>
    </row>
    <row r="660">
      <c r="I660" s="37"/>
    </row>
    <row r="661">
      <c r="I661" s="37"/>
    </row>
    <row r="662">
      <c r="I662" s="37"/>
    </row>
    <row r="663">
      <c r="I663" s="37"/>
    </row>
    <row r="664">
      <c r="I664" s="37"/>
    </row>
    <row r="665">
      <c r="I665" s="37"/>
    </row>
    <row r="666">
      <c r="I666" s="37"/>
    </row>
    <row r="667">
      <c r="I667" s="37"/>
    </row>
    <row r="668">
      <c r="I668" s="37"/>
    </row>
    <row r="669">
      <c r="I669" s="37"/>
    </row>
    <row r="670">
      <c r="I670" s="37"/>
    </row>
    <row r="671">
      <c r="I671" s="37"/>
    </row>
    <row r="672">
      <c r="I672" s="37"/>
    </row>
    <row r="673">
      <c r="I673" s="37"/>
    </row>
    <row r="674">
      <c r="I674" s="37"/>
    </row>
    <row r="675">
      <c r="I675" s="37"/>
    </row>
    <row r="676">
      <c r="I676" s="37"/>
    </row>
    <row r="677">
      <c r="I677" s="37"/>
    </row>
    <row r="678">
      <c r="I678" s="37"/>
    </row>
    <row r="679">
      <c r="I679" s="37"/>
    </row>
    <row r="680">
      <c r="I680" s="37"/>
    </row>
    <row r="681">
      <c r="I681" s="37"/>
    </row>
    <row r="682">
      <c r="I682" s="37"/>
    </row>
    <row r="683">
      <c r="I683" s="37"/>
    </row>
    <row r="684">
      <c r="I684" s="37"/>
    </row>
    <row r="685">
      <c r="I685" s="37"/>
    </row>
    <row r="686">
      <c r="I686" s="37"/>
    </row>
    <row r="687">
      <c r="I687" s="37"/>
    </row>
    <row r="688">
      <c r="I688" s="37"/>
    </row>
    <row r="689">
      <c r="I689" s="37"/>
    </row>
    <row r="690">
      <c r="I690" s="37"/>
    </row>
    <row r="691">
      <c r="I691" s="37"/>
    </row>
    <row r="692">
      <c r="I692" s="37"/>
    </row>
    <row r="693">
      <c r="I693" s="37"/>
    </row>
    <row r="694">
      <c r="I694" s="37"/>
    </row>
    <row r="695">
      <c r="I695" s="37"/>
    </row>
    <row r="696">
      <c r="I696" s="37"/>
    </row>
    <row r="697">
      <c r="I697" s="37"/>
    </row>
    <row r="698">
      <c r="I698" s="37"/>
    </row>
    <row r="699">
      <c r="I699" s="37"/>
    </row>
    <row r="700">
      <c r="I700" s="37"/>
    </row>
    <row r="701">
      <c r="I701" s="37"/>
    </row>
    <row r="702">
      <c r="I702" s="37"/>
    </row>
    <row r="703">
      <c r="I703" s="37"/>
    </row>
    <row r="704">
      <c r="I704" s="37"/>
    </row>
    <row r="705">
      <c r="I705" s="37"/>
    </row>
    <row r="706">
      <c r="I706" s="37"/>
    </row>
    <row r="707">
      <c r="I707" s="37"/>
    </row>
    <row r="708">
      <c r="I708" s="37"/>
    </row>
    <row r="709">
      <c r="I709" s="37"/>
    </row>
    <row r="710">
      <c r="I710" s="37"/>
    </row>
    <row r="711">
      <c r="I711" s="37"/>
    </row>
    <row r="712">
      <c r="I712" s="37"/>
    </row>
    <row r="713">
      <c r="I713" s="37"/>
    </row>
    <row r="714">
      <c r="I714" s="37"/>
    </row>
    <row r="715">
      <c r="I715" s="37"/>
    </row>
    <row r="716">
      <c r="I716" s="37"/>
    </row>
    <row r="717">
      <c r="I717" s="37"/>
    </row>
    <row r="718">
      <c r="I718" s="37"/>
    </row>
    <row r="719">
      <c r="I719" s="37"/>
    </row>
    <row r="720">
      <c r="I720" s="37"/>
    </row>
    <row r="721">
      <c r="I721" s="37"/>
    </row>
    <row r="722">
      <c r="I722" s="37"/>
    </row>
    <row r="723">
      <c r="I723" s="37"/>
    </row>
    <row r="724">
      <c r="I724" s="37"/>
    </row>
    <row r="725">
      <c r="I725" s="37"/>
    </row>
    <row r="726">
      <c r="I726" s="37"/>
    </row>
    <row r="727">
      <c r="I727" s="37"/>
    </row>
    <row r="728">
      <c r="I728" s="37"/>
    </row>
    <row r="729">
      <c r="I729" s="37"/>
    </row>
    <row r="730">
      <c r="I730" s="37"/>
    </row>
    <row r="731">
      <c r="I731" s="37"/>
    </row>
    <row r="732">
      <c r="I732" s="37"/>
    </row>
    <row r="733">
      <c r="I733" s="37"/>
    </row>
    <row r="734">
      <c r="I734" s="37"/>
    </row>
    <row r="735">
      <c r="I735" s="37"/>
    </row>
    <row r="736">
      <c r="I736" s="37"/>
    </row>
    <row r="737">
      <c r="I737" s="37"/>
    </row>
    <row r="738">
      <c r="I738" s="37"/>
    </row>
    <row r="739">
      <c r="I739" s="37"/>
    </row>
    <row r="740">
      <c r="I740" s="37"/>
    </row>
    <row r="741">
      <c r="I741" s="37"/>
    </row>
    <row r="742">
      <c r="I742" s="37"/>
    </row>
    <row r="743">
      <c r="I743" s="37"/>
    </row>
    <row r="744">
      <c r="I744" s="37"/>
    </row>
    <row r="745">
      <c r="I745" s="37"/>
    </row>
    <row r="746">
      <c r="I746" s="37"/>
    </row>
    <row r="747">
      <c r="I747" s="37"/>
    </row>
    <row r="748">
      <c r="I748" s="37"/>
    </row>
    <row r="749">
      <c r="I749" s="37"/>
    </row>
    <row r="750">
      <c r="I750" s="37"/>
    </row>
    <row r="751">
      <c r="I751" s="37"/>
    </row>
    <row r="752">
      <c r="I752" s="37"/>
    </row>
    <row r="753">
      <c r="I753" s="37"/>
    </row>
    <row r="754">
      <c r="I754" s="37"/>
    </row>
    <row r="755">
      <c r="I755" s="37"/>
    </row>
    <row r="756">
      <c r="I756" s="37"/>
    </row>
    <row r="757">
      <c r="I757" s="37"/>
    </row>
    <row r="758">
      <c r="I758" s="37"/>
    </row>
    <row r="759">
      <c r="I759" s="37"/>
    </row>
    <row r="760">
      <c r="I760" s="37"/>
    </row>
    <row r="761">
      <c r="I761" s="37"/>
    </row>
    <row r="762">
      <c r="I762" s="37"/>
    </row>
    <row r="763">
      <c r="I763" s="37"/>
    </row>
    <row r="764">
      <c r="I764" s="37"/>
    </row>
    <row r="765">
      <c r="I765" s="37"/>
    </row>
    <row r="766">
      <c r="I766" s="37"/>
    </row>
    <row r="767">
      <c r="I767" s="37"/>
    </row>
    <row r="768">
      <c r="I768" s="37"/>
    </row>
    <row r="769">
      <c r="I769" s="37"/>
    </row>
    <row r="770">
      <c r="I770" s="37"/>
    </row>
    <row r="771">
      <c r="I771" s="37"/>
    </row>
    <row r="772">
      <c r="I772" s="37"/>
    </row>
    <row r="773">
      <c r="I773" s="37"/>
    </row>
    <row r="774">
      <c r="I774" s="37"/>
    </row>
    <row r="775">
      <c r="I775" s="37"/>
    </row>
    <row r="776">
      <c r="I776" s="37"/>
    </row>
    <row r="777">
      <c r="I777" s="37"/>
    </row>
    <row r="778">
      <c r="I778" s="37"/>
    </row>
    <row r="779">
      <c r="I779" s="37"/>
    </row>
    <row r="780">
      <c r="I780" s="37"/>
    </row>
    <row r="781">
      <c r="I781" s="37"/>
    </row>
    <row r="782">
      <c r="I782" s="37"/>
    </row>
    <row r="783">
      <c r="I783" s="37"/>
    </row>
    <row r="784">
      <c r="I784" s="37"/>
    </row>
    <row r="785">
      <c r="I785" s="37"/>
    </row>
    <row r="786">
      <c r="I786" s="37"/>
    </row>
    <row r="787">
      <c r="I787" s="37"/>
    </row>
    <row r="788">
      <c r="I788" s="37"/>
    </row>
    <row r="789">
      <c r="I789" s="37"/>
    </row>
    <row r="790">
      <c r="I790" s="37"/>
    </row>
    <row r="791">
      <c r="I791" s="37"/>
    </row>
    <row r="792">
      <c r="I792" s="37"/>
    </row>
    <row r="793">
      <c r="I793" s="37"/>
    </row>
    <row r="794">
      <c r="I794" s="37"/>
    </row>
    <row r="795">
      <c r="I795" s="37"/>
    </row>
    <row r="796">
      <c r="I796" s="37"/>
    </row>
    <row r="797">
      <c r="I797" s="37"/>
    </row>
    <row r="798">
      <c r="I798" s="37"/>
    </row>
    <row r="799">
      <c r="I799" s="37"/>
    </row>
    <row r="800">
      <c r="I800" s="37"/>
    </row>
    <row r="801">
      <c r="I801" s="37"/>
    </row>
    <row r="802">
      <c r="I802" s="37"/>
    </row>
    <row r="803">
      <c r="I803" s="37"/>
    </row>
    <row r="804">
      <c r="I804" s="37"/>
    </row>
    <row r="805">
      <c r="I805" s="37"/>
    </row>
    <row r="806">
      <c r="I806" s="37"/>
    </row>
    <row r="807">
      <c r="I807" s="37"/>
    </row>
    <row r="808">
      <c r="I808" s="37"/>
    </row>
    <row r="809">
      <c r="I809" s="37"/>
    </row>
    <row r="810">
      <c r="I810" s="37"/>
    </row>
    <row r="811">
      <c r="I811" s="37"/>
    </row>
    <row r="812">
      <c r="I812" s="37"/>
    </row>
    <row r="813">
      <c r="I813" s="37"/>
    </row>
    <row r="814">
      <c r="I814" s="37"/>
    </row>
    <row r="815">
      <c r="I815" s="37"/>
    </row>
    <row r="816">
      <c r="I816" s="37"/>
    </row>
    <row r="817">
      <c r="I817" s="37"/>
    </row>
    <row r="818">
      <c r="I818" s="37"/>
    </row>
    <row r="819">
      <c r="I819" s="37"/>
    </row>
    <row r="820">
      <c r="I820" s="37"/>
    </row>
    <row r="821">
      <c r="I821" s="37"/>
    </row>
    <row r="822">
      <c r="I822" s="37"/>
    </row>
    <row r="823">
      <c r="I823" s="37"/>
    </row>
    <row r="824">
      <c r="I824" s="37"/>
    </row>
    <row r="825">
      <c r="I825" s="37"/>
    </row>
    <row r="826">
      <c r="I826" s="37"/>
    </row>
    <row r="827">
      <c r="I827" s="37"/>
    </row>
    <row r="828">
      <c r="I828" s="37"/>
    </row>
    <row r="829">
      <c r="I829" s="37"/>
    </row>
    <row r="830">
      <c r="I830" s="37"/>
    </row>
    <row r="831">
      <c r="I831" s="37"/>
    </row>
    <row r="832">
      <c r="I832" s="37"/>
    </row>
    <row r="833">
      <c r="I833" s="37"/>
    </row>
    <row r="834">
      <c r="I834" s="37"/>
    </row>
    <row r="835">
      <c r="I835" s="37"/>
    </row>
    <row r="836">
      <c r="I836" s="37"/>
    </row>
    <row r="837">
      <c r="I837" s="37"/>
    </row>
    <row r="838">
      <c r="I838" s="37"/>
    </row>
    <row r="839">
      <c r="I839" s="37"/>
    </row>
    <row r="840">
      <c r="I840" s="37"/>
    </row>
    <row r="841">
      <c r="I841" s="37"/>
    </row>
    <row r="842">
      <c r="I842" s="37"/>
    </row>
    <row r="843">
      <c r="I843" s="37"/>
    </row>
    <row r="844">
      <c r="I844" s="37"/>
    </row>
    <row r="845">
      <c r="I845" s="37"/>
    </row>
    <row r="846">
      <c r="I846" s="37"/>
    </row>
    <row r="847">
      <c r="I847" s="37"/>
    </row>
    <row r="848">
      <c r="I848" s="37"/>
    </row>
    <row r="849">
      <c r="I849" s="37"/>
    </row>
    <row r="850">
      <c r="I850" s="37"/>
    </row>
    <row r="851">
      <c r="I851" s="37"/>
    </row>
    <row r="852">
      <c r="I852" s="37"/>
    </row>
    <row r="853">
      <c r="I853" s="37"/>
    </row>
    <row r="854">
      <c r="I854" s="37"/>
    </row>
    <row r="855">
      <c r="I855" s="37"/>
    </row>
    <row r="856">
      <c r="I856" s="37"/>
    </row>
    <row r="857">
      <c r="I857" s="37"/>
    </row>
    <row r="858">
      <c r="I858" s="37"/>
    </row>
    <row r="859">
      <c r="I859" s="37"/>
    </row>
    <row r="860">
      <c r="I860" s="37"/>
    </row>
    <row r="861">
      <c r="I861" s="37"/>
    </row>
    <row r="862">
      <c r="I862" s="37"/>
    </row>
    <row r="863">
      <c r="I863" s="37"/>
    </row>
    <row r="864">
      <c r="I864" s="37"/>
    </row>
    <row r="865">
      <c r="I865" s="37"/>
    </row>
    <row r="866">
      <c r="I866" s="37"/>
    </row>
    <row r="867">
      <c r="I867" s="37"/>
    </row>
    <row r="868">
      <c r="I868" s="37"/>
    </row>
    <row r="869">
      <c r="I869" s="37"/>
    </row>
    <row r="870">
      <c r="I870" s="37"/>
    </row>
    <row r="871">
      <c r="I871" s="37"/>
    </row>
    <row r="872">
      <c r="I872" s="37"/>
    </row>
    <row r="873">
      <c r="I873" s="37"/>
    </row>
    <row r="874">
      <c r="I874" s="37"/>
    </row>
    <row r="875">
      <c r="I875" s="37"/>
    </row>
    <row r="876">
      <c r="I876" s="37"/>
    </row>
    <row r="877">
      <c r="I877" s="37"/>
    </row>
    <row r="878">
      <c r="I878" s="37"/>
    </row>
    <row r="879">
      <c r="I879" s="37"/>
    </row>
    <row r="880">
      <c r="I880" s="37"/>
    </row>
    <row r="881">
      <c r="I881" s="37"/>
    </row>
    <row r="882">
      <c r="I882" s="37"/>
    </row>
    <row r="883">
      <c r="I883" s="37"/>
    </row>
    <row r="884">
      <c r="I884" s="37"/>
    </row>
    <row r="885">
      <c r="I885" s="37"/>
    </row>
    <row r="886">
      <c r="I886" s="37"/>
    </row>
    <row r="887">
      <c r="I887" s="37"/>
    </row>
    <row r="888">
      <c r="I888" s="37"/>
    </row>
    <row r="889">
      <c r="I889" s="37"/>
    </row>
    <row r="890">
      <c r="I890" s="37"/>
    </row>
    <row r="891">
      <c r="I891" s="37"/>
    </row>
    <row r="892">
      <c r="I892" s="37"/>
    </row>
    <row r="893">
      <c r="I893" s="37"/>
    </row>
    <row r="894">
      <c r="I894" s="37"/>
    </row>
    <row r="895">
      <c r="I895" s="37"/>
    </row>
    <row r="896">
      <c r="I896" s="37"/>
    </row>
    <row r="897">
      <c r="I897" s="37"/>
    </row>
    <row r="898">
      <c r="I898" s="37"/>
    </row>
    <row r="899">
      <c r="I899" s="37"/>
    </row>
    <row r="900">
      <c r="I900" s="37"/>
    </row>
    <row r="901">
      <c r="I901" s="37"/>
    </row>
    <row r="902">
      <c r="I902" s="37"/>
    </row>
    <row r="903">
      <c r="I903" s="37"/>
    </row>
    <row r="904">
      <c r="I904" s="37"/>
    </row>
    <row r="905">
      <c r="I905" s="37"/>
    </row>
    <row r="906">
      <c r="I906" s="37"/>
    </row>
    <row r="907">
      <c r="I907" s="37"/>
    </row>
    <row r="908">
      <c r="I908" s="37"/>
    </row>
    <row r="909">
      <c r="I909" s="37"/>
    </row>
    <row r="910">
      <c r="I910" s="37"/>
    </row>
    <row r="911">
      <c r="I911" s="37"/>
    </row>
    <row r="912">
      <c r="I912" s="37"/>
    </row>
    <row r="913">
      <c r="I913" s="37"/>
    </row>
    <row r="914">
      <c r="I914" s="37"/>
    </row>
    <row r="915">
      <c r="I915" s="37"/>
    </row>
    <row r="916">
      <c r="I916" s="37"/>
    </row>
    <row r="917">
      <c r="I917" s="37"/>
    </row>
    <row r="918">
      <c r="I918" s="37"/>
    </row>
    <row r="919">
      <c r="I919" s="37"/>
    </row>
    <row r="920">
      <c r="I920" s="37"/>
    </row>
    <row r="921">
      <c r="I921" s="37"/>
    </row>
    <row r="922">
      <c r="I922" s="37"/>
    </row>
    <row r="923">
      <c r="I923" s="37"/>
    </row>
    <row r="924">
      <c r="I924" s="37"/>
    </row>
    <row r="925">
      <c r="I925" s="37"/>
    </row>
    <row r="926">
      <c r="I926" s="37"/>
    </row>
    <row r="927">
      <c r="I927" s="37"/>
    </row>
    <row r="928">
      <c r="I928" s="37"/>
    </row>
    <row r="929">
      <c r="I929" s="37"/>
    </row>
    <row r="930">
      <c r="I930" s="37"/>
    </row>
    <row r="931">
      <c r="I931" s="37"/>
    </row>
    <row r="932">
      <c r="I932" s="37"/>
    </row>
    <row r="933">
      <c r="I933" s="37"/>
    </row>
    <row r="934">
      <c r="I934" s="37"/>
    </row>
    <row r="935">
      <c r="I935" s="37"/>
    </row>
    <row r="936">
      <c r="I936" s="37"/>
    </row>
    <row r="937">
      <c r="I937" s="37"/>
    </row>
    <row r="938">
      <c r="I938" s="37"/>
    </row>
    <row r="939">
      <c r="I939" s="37"/>
    </row>
    <row r="940">
      <c r="I940" s="37"/>
    </row>
    <row r="941">
      <c r="I941" s="37"/>
    </row>
    <row r="942">
      <c r="I942" s="37"/>
    </row>
    <row r="943">
      <c r="I943" s="37"/>
    </row>
    <row r="944">
      <c r="I944" s="37"/>
    </row>
    <row r="945">
      <c r="I945" s="37"/>
    </row>
    <row r="946">
      <c r="I946" s="37"/>
    </row>
    <row r="947">
      <c r="I947" s="37"/>
    </row>
    <row r="948">
      <c r="I948" s="37"/>
    </row>
    <row r="949">
      <c r="I949" s="37"/>
    </row>
    <row r="950">
      <c r="I950" s="37"/>
    </row>
    <row r="951">
      <c r="I951" s="37"/>
    </row>
    <row r="952">
      <c r="I952" s="37"/>
    </row>
    <row r="953">
      <c r="I953" s="37"/>
    </row>
    <row r="954">
      <c r="I954" s="37"/>
    </row>
    <row r="955">
      <c r="I955" s="37"/>
    </row>
    <row r="956">
      <c r="I956" s="37"/>
    </row>
    <row r="957">
      <c r="I957" s="37"/>
    </row>
    <row r="958">
      <c r="I958" s="37"/>
    </row>
    <row r="959">
      <c r="I959" s="37"/>
    </row>
    <row r="960">
      <c r="I960" s="37"/>
    </row>
    <row r="961">
      <c r="I961" s="37"/>
    </row>
    <row r="962">
      <c r="I962" s="37"/>
    </row>
    <row r="963">
      <c r="I963" s="37"/>
    </row>
    <row r="964">
      <c r="I964" s="37"/>
    </row>
    <row r="965">
      <c r="I965" s="37"/>
    </row>
    <row r="966">
      <c r="I966" s="37"/>
    </row>
    <row r="967">
      <c r="I967" s="37"/>
    </row>
    <row r="968">
      <c r="I968" s="37"/>
    </row>
    <row r="969">
      <c r="I969" s="37"/>
    </row>
    <row r="970">
      <c r="I970" s="37"/>
    </row>
    <row r="971">
      <c r="I971" s="37"/>
    </row>
    <row r="972">
      <c r="I972" s="37"/>
    </row>
    <row r="973">
      <c r="I973" s="37"/>
    </row>
    <row r="974">
      <c r="I974" s="37"/>
    </row>
    <row r="975">
      <c r="I975" s="37"/>
    </row>
    <row r="976">
      <c r="I976" s="37"/>
    </row>
    <row r="977">
      <c r="I977" s="37"/>
    </row>
    <row r="978">
      <c r="I978" s="37"/>
    </row>
    <row r="979">
      <c r="I979" s="37"/>
    </row>
    <row r="980">
      <c r="I980" s="37"/>
    </row>
    <row r="981">
      <c r="I981" s="37"/>
    </row>
    <row r="982">
      <c r="I982" s="37"/>
    </row>
    <row r="983">
      <c r="I983" s="37"/>
    </row>
    <row r="984">
      <c r="I984" s="37"/>
    </row>
    <row r="985">
      <c r="I985" s="37"/>
    </row>
    <row r="986">
      <c r="I986" s="37"/>
    </row>
    <row r="987">
      <c r="I987" s="37"/>
    </row>
    <row r="988">
      <c r="I988" s="37"/>
    </row>
    <row r="989">
      <c r="I989" s="37"/>
    </row>
    <row r="990">
      <c r="I990" s="37"/>
    </row>
    <row r="991">
      <c r="I991" s="37"/>
    </row>
    <row r="992">
      <c r="I992" s="37"/>
    </row>
    <row r="993">
      <c r="I993" s="37"/>
    </row>
    <row r="994">
      <c r="I994" s="37"/>
    </row>
    <row r="995">
      <c r="I995" s="37"/>
    </row>
    <row r="996">
      <c r="I996" s="37"/>
    </row>
    <row r="997">
      <c r="I997" s="37"/>
    </row>
    <row r="998">
      <c r="I998" s="37"/>
    </row>
    <row r="999">
      <c r="I999" s="37"/>
    </row>
    <row r="1000">
      <c r="I1000" s="37"/>
    </row>
  </sheetData>
  <mergeCells count="33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A13:B14"/>
    <mergeCell ref="A15:B16"/>
    <mergeCell ref="A17:B18"/>
    <mergeCell ref="A19:B20"/>
    <mergeCell ref="A21:B22"/>
    <mergeCell ref="A23:B24"/>
    <mergeCell ref="I15:J16"/>
    <mergeCell ref="I17:J18"/>
    <mergeCell ref="I19:J20"/>
    <mergeCell ref="I21:J22"/>
    <mergeCell ref="I23:J24"/>
    <mergeCell ref="G27:I27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