
<file path=[Content_Types].xml><?xml version="1.0" encoding="utf-8"?>
<Types xmlns="http://schemas.openxmlformats.org/package/2006/content-types">
  <Default ContentType="image/jpeg" Extension="jpg"/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RECAP" sheetId="1" r:id="rId4"/>
    <sheet state="visible" name="ArtLine CX200 PE" sheetId="2" r:id="rId5"/>
    <sheet state="visible" name="ArtLine Dannomond PU" sheetId="3" r:id="rId6"/>
    <sheet state="visible" name="ArtLine Wood" sheetId="4" r:id="rId7"/>
    <sheet state="visible" name="ArtLine Fibreglass GRP" sheetId="5" r:id="rId8"/>
    <sheet state="visible" name="Training" sheetId="6" r:id="rId9"/>
  </sheets>
  <definedNames/>
  <calcPr/>
  <extLst>
    <ext uri="GoogleSheetsCustomDataVersion1">
      <go:sheetsCustomData xmlns:go="http://customooxmlschemas.google.com/" r:id="rId10" roundtripDataSignature="AMtx7mg3EVtTH6AKCB/Dw4ivcfIb2NukAQ=="/>
    </ext>
  </extLst>
</workbook>
</file>

<file path=xl/sharedStrings.xml><?xml version="1.0" encoding="utf-8"?>
<sst xmlns="http://schemas.openxmlformats.org/spreadsheetml/2006/main" count="1678" uniqueCount="537">
  <si>
    <t xml:space="preserve">Plastic Fantastic Sàrl
Rue de l’Etang 25
1630 Bulle
IDE: CHE-347.256.441
info@plasticfantasticshop.ch
phone: +41 76 203 50 09
</t>
  </si>
  <si>
    <t>Order Sheet
All prices in CHF</t>
  </si>
  <si>
    <t>CHF (HT)</t>
  </si>
  <si>
    <t>WEIGHT (Kg)</t>
  </si>
  <si>
    <t xml:space="preserve">Contact : </t>
  </si>
  <si>
    <t>Plastic Fantastic Sàrl</t>
  </si>
  <si>
    <t>Total Amount Order :</t>
  </si>
  <si>
    <t>E-mail:</t>
  </si>
  <si>
    <t>info@plasticfantasticshop.ch</t>
  </si>
  <si>
    <t>ArtLine CX200 PE :</t>
  </si>
  <si>
    <t>Phone :</t>
  </si>
  <si>
    <t>(+41) 76 203 50 09</t>
  </si>
  <si>
    <t>ArtLine Dannomond PU:</t>
  </si>
  <si>
    <t>ArtLine Wood :</t>
  </si>
  <si>
    <t>ArtLine Fibreglass :</t>
  </si>
  <si>
    <t>ArtLine Training :</t>
  </si>
  <si>
    <t>Holds Size of your order</t>
  </si>
  <si>
    <t>XS</t>
  </si>
  <si>
    <t>S</t>
  </si>
  <si>
    <t>M</t>
  </si>
  <si>
    <t>L</t>
  </si>
  <si>
    <t>XL</t>
  </si>
  <si>
    <t>XXL</t>
  </si>
  <si>
    <t>XXXL</t>
  </si>
  <si>
    <t>TOTAL</t>
  </si>
  <si>
    <t xml:space="preserve">Volumes Size of your order </t>
  </si>
  <si>
    <t>Bolts adapted of your order</t>
  </si>
  <si>
    <t>30 mm</t>
  </si>
  <si>
    <t>40 mm</t>
  </si>
  <si>
    <t>50 mm</t>
  </si>
  <si>
    <t>70 mm</t>
  </si>
  <si>
    <t>90 mm</t>
  </si>
  <si>
    <t>100 mm</t>
  </si>
  <si>
    <t>120 mm</t>
  </si>
  <si>
    <t>140 mm</t>
  </si>
  <si>
    <t>160 mm</t>
  </si>
  <si>
    <t>180 mm</t>
  </si>
  <si>
    <t>200  mm</t>
  </si>
  <si>
    <t xml:space="preserve">Screws adapted of your order </t>
  </si>
  <si>
    <t>Prices are as an indicator</t>
  </si>
  <si>
    <t>Costs of transport will be added and depends on the volume of the order</t>
  </si>
  <si>
    <t>A specific quotation will be provided in order to determine the exactly amount of your order</t>
  </si>
  <si>
    <t>CHF HT</t>
  </si>
  <si>
    <t>Holds Size of your order :</t>
  </si>
  <si>
    <t xml:space="preserve">Total Weight of your order (kg) : </t>
  </si>
  <si>
    <t>Total Amount order :</t>
  </si>
  <si>
    <t>CX 200</t>
  </si>
  <si>
    <t>Bolts adapted of your order :</t>
  </si>
  <si>
    <t>Screws adapted of your order :</t>
  </si>
  <si>
    <t>200 mm</t>
  </si>
  <si>
    <t xml:space="preserve">Size </t>
  </si>
  <si>
    <t>Nb of Holds per Set</t>
  </si>
  <si>
    <t>Sets Total</t>
  </si>
  <si>
    <t>Retail Price</t>
  </si>
  <si>
    <t>Final Price</t>
  </si>
  <si>
    <t>Green RAL 6002 Pantone 349C</t>
  </si>
  <si>
    <t>Yellow Pantone 116C</t>
  </si>
  <si>
    <t>Red RAL 3020
Pantone
186C</t>
  </si>
  <si>
    <t>Blue RAL 5015
Pantone
7461C</t>
  </si>
  <si>
    <t>Violet RAL 4008</t>
  </si>
  <si>
    <t>Grey RAL 7001
Pantone
429C</t>
  </si>
  <si>
    <t>Black RAL 9005
Pantone
BlacC</t>
  </si>
  <si>
    <t>White RAL 9016</t>
  </si>
  <si>
    <t>Fluo Orange 2005
Pantone
805C</t>
  </si>
  <si>
    <t>Fluo Pink Pantone 806C</t>
  </si>
  <si>
    <t>Fluo Yellow
RAL 1026
Pantone
803C</t>
  </si>
  <si>
    <t>Fluo Green
Pantone 802C</t>
  </si>
  <si>
    <t>Pure Orange RAL 2004</t>
  </si>
  <si>
    <t>Sizes</t>
  </si>
  <si>
    <t>Bolts</t>
  </si>
  <si>
    <t>Screws</t>
  </si>
  <si>
    <t>Weight</t>
  </si>
  <si>
    <t>BleauLine :</t>
  </si>
  <si>
    <t>Set</t>
  </si>
  <si>
    <t>Total Sets</t>
  </si>
  <si>
    <t xml:space="preserve">Crimps 1 </t>
  </si>
  <si>
    <t xml:space="preserve">Crimps 2 </t>
  </si>
  <si>
    <t xml:space="preserve">Crimps 3 </t>
  </si>
  <si>
    <t xml:space="preserve">Crimps 4 </t>
  </si>
  <si>
    <t xml:space="preserve">Edges 1 </t>
  </si>
  <si>
    <t>Incut Edges</t>
  </si>
  <si>
    <t xml:space="preserve">Pinches 1 </t>
  </si>
  <si>
    <t>Pinches 2</t>
  </si>
  <si>
    <t>L/XL</t>
  </si>
  <si>
    <t>Pockets 1</t>
  </si>
  <si>
    <t>Slopers 1</t>
  </si>
  <si>
    <t>FirstLine :</t>
  </si>
  <si>
    <t xml:space="preserve">Crimps 1  </t>
  </si>
  <si>
    <t xml:space="preserve">Foot 1  </t>
  </si>
  <si>
    <t>XS/S</t>
  </si>
  <si>
    <t xml:space="preserve">Foot 2  </t>
  </si>
  <si>
    <t xml:space="preserve">Foot Hand 1 </t>
  </si>
  <si>
    <t>S/M</t>
  </si>
  <si>
    <t xml:space="preserve">Jugs 1  </t>
  </si>
  <si>
    <t xml:space="preserve">Mini Edges 1  </t>
  </si>
  <si>
    <t xml:space="preserve">Mini Jugs 1  </t>
  </si>
  <si>
    <t xml:space="preserve">Mini Jugs 2  </t>
  </si>
  <si>
    <t>Pack Start 20</t>
  </si>
  <si>
    <t>XS/S/M</t>
  </si>
  <si>
    <t>Pack Start 30</t>
  </si>
  <si>
    <t>Pack Start 40</t>
  </si>
  <si>
    <t>Pack Start 50</t>
  </si>
  <si>
    <t>FreshLine :</t>
  </si>
  <si>
    <t>Bridges</t>
  </si>
  <si>
    <t>Crimps 1</t>
  </si>
  <si>
    <t>Crimps 2</t>
  </si>
  <si>
    <t>Edges 1</t>
  </si>
  <si>
    <t>Edges 2</t>
  </si>
  <si>
    <t>Jugs</t>
  </si>
  <si>
    <t>Large Jugs</t>
  </si>
  <si>
    <t>Mega Jugs 1</t>
  </si>
  <si>
    <t>Mega Jugs 2</t>
  </si>
  <si>
    <t>Mini Crimps</t>
  </si>
  <si>
    <t>Mini Jugs</t>
  </si>
  <si>
    <t>Mini Slopers</t>
  </si>
  <si>
    <t>Pinches 1</t>
  </si>
  <si>
    <t>Pinches 3</t>
  </si>
  <si>
    <t>Pockets</t>
  </si>
  <si>
    <t>M/L/XL</t>
  </si>
  <si>
    <t>ProLine :</t>
  </si>
  <si>
    <t>Bleau</t>
  </si>
  <si>
    <t xml:space="preserve">Crimps 1  (ProModel - Mike Fuselier) </t>
  </si>
  <si>
    <t>Edges 1  (ProModel - Mike Fuselier)</t>
  </si>
  <si>
    <t xml:space="preserve">Edges 2 (ProModel - Mike Fuselier) </t>
  </si>
  <si>
    <t xml:space="preserve">Edges 3 (ProModel - Mike Fuselier)  </t>
  </si>
  <si>
    <t>Hueco</t>
  </si>
  <si>
    <t xml:space="preserve">Incut Edges 1 (ProModel - Mike Fuselier) </t>
  </si>
  <si>
    <t>Pinches  (ProModel - Mike Fuselier)</t>
  </si>
  <si>
    <t>Quartz</t>
  </si>
  <si>
    <t>StoneLine :</t>
  </si>
  <si>
    <t xml:space="preserve">Crimps </t>
  </si>
  <si>
    <t xml:space="preserve">Edges  </t>
  </si>
  <si>
    <t>M/L</t>
  </si>
  <si>
    <t xml:space="preserve">Jugs </t>
  </si>
  <si>
    <t xml:space="preserve">Large Jugs </t>
  </si>
  <si>
    <t xml:space="preserve">Méga Jugs </t>
  </si>
  <si>
    <t xml:space="preserve">Mini Crimps </t>
  </si>
  <si>
    <t xml:space="preserve">Mini Jugs </t>
  </si>
  <si>
    <t xml:space="preserve">Mini Slopers </t>
  </si>
  <si>
    <t xml:space="preserve">Pinches </t>
  </si>
  <si>
    <t xml:space="preserve">Pockets </t>
  </si>
  <si>
    <t>TribeLine :</t>
  </si>
  <si>
    <t>Drop L1</t>
  </si>
  <si>
    <r>
      <rPr>
        <rFont val="Arial"/>
        <color theme="0"/>
        <sz val="11.0"/>
      </rPr>
      <t>Drop L2</t>
    </r>
    <r>
      <rPr>
        <rFont val="Arial"/>
        <b/>
        <color rgb="FFFF0000"/>
        <sz val="11.0"/>
      </rPr>
      <t xml:space="preserve"> New</t>
    </r>
  </si>
  <si>
    <r>
      <rPr>
        <rFont val="Arial"/>
        <color theme="0"/>
        <sz val="11.0"/>
      </rPr>
      <t xml:space="preserve">Drop L3 </t>
    </r>
    <r>
      <rPr>
        <rFont val="Arial"/>
        <b/>
        <color rgb="FFFF0000"/>
        <sz val="11.0"/>
      </rPr>
      <t>New</t>
    </r>
  </si>
  <si>
    <t xml:space="preserve">Drop XL1 </t>
  </si>
  <si>
    <t xml:space="preserve">Drop XL2 </t>
  </si>
  <si>
    <t xml:space="preserve">Drop XL3 </t>
  </si>
  <si>
    <t xml:space="preserve">Drop XL4 </t>
  </si>
  <si>
    <t xml:space="preserve">Drop XL5 </t>
  </si>
  <si>
    <r>
      <rPr>
        <rFont val="Arial"/>
        <color theme="0"/>
        <sz val="11.0"/>
      </rPr>
      <t>Jugs L3</t>
    </r>
    <r>
      <rPr>
        <rFont val="Arial"/>
        <b/>
        <color rgb="FFFF0000"/>
        <sz val="11.0"/>
      </rPr>
      <t xml:space="preserve"> New</t>
    </r>
  </si>
  <si>
    <r>
      <rPr>
        <rFont val="Arial"/>
        <color theme="0"/>
        <sz val="11.0"/>
      </rPr>
      <t xml:space="preserve">Jugs L4 </t>
    </r>
    <r>
      <rPr>
        <rFont val="Arial"/>
        <b/>
        <color rgb="FFFF0000"/>
        <sz val="11.0"/>
      </rPr>
      <t xml:space="preserve"> New</t>
    </r>
  </si>
  <si>
    <r>
      <rPr>
        <rFont val="Arial"/>
        <color theme="0"/>
        <sz val="11.0"/>
      </rPr>
      <t xml:space="preserve">Jugs M/L 2  </t>
    </r>
    <r>
      <rPr>
        <rFont val="Arial"/>
        <b/>
        <color rgb="FFFF0000"/>
        <sz val="11.0"/>
      </rPr>
      <t>New</t>
    </r>
  </si>
  <si>
    <r>
      <rPr>
        <rFont val="Arial"/>
        <color theme="0"/>
        <sz val="11.0"/>
      </rPr>
      <t xml:space="preserve">Jugs M1  </t>
    </r>
    <r>
      <rPr>
        <rFont val="Arial"/>
        <b/>
        <color rgb="FFFF0000"/>
        <sz val="11.0"/>
      </rPr>
      <t>New</t>
    </r>
  </si>
  <si>
    <r>
      <rPr>
        <rFont val="Arial"/>
        <color theme="0"/>
        <sz val="11.0"/>
      </rPr>
      <t xml:space="preserve">Jugs M2  </t>
    </r>
    <r>
      <rPr>
        <rFont val="Arial"/>
        <b/>
        <color rgb="FFFF0000"/>
        <sz val="11.0"/>
      </rPr>
      <t>New</t>
    </r>
  </si>
  <si>
    <t xml:space="preserve">Pinches L1 </t>
  </si>
  <si>
    <r>
      <rPr>
        <rFont val="Arial"/>
        <color theme="0"/>
        <sz val="11.0"/>
      </rPr>
      <t>Pinches L2</t>
    </r>
    <r>
      <rPr>
        <rFont val="Arial"/>
        <b/>
        <color rgb="FFFF0000"/>
        <sz val="11.0"/>
      </rPr>
      <t xml:space="preserve"> </t>
    </r>
  </si>
  <si>
    <t xml:space="preserve">Pinches M1 </t>
  </si>
  <si>
    <t xml:space="preserve">Pinches XL1 </t>
  </si>
  <si>
    <t xml:space="preserve">Pinches XL2 </t>
  </si>
  <si>
    <t xml:space="preserve">Pinches XXL1 </t>
  </si>
  <si>
    <t xml:space="preserve">Pinches XXL2 </t>
  </si>
  <si>
    <r>
      <rPr>
        <rFont val="Arial"/>
        <color theme="0"/>
        <sz val="11.0"/>
      </rPr>
      <t xml:space="preserve">Twins L1  </t>
    </r>
    <r>
      <rPr>
        <rFont val="Arial"/>
        <b/>
        <color rgb="FFFF0000"/>
        <sz val="11.0"/>
      </rPr>
      <t>New</t>
    </r>
  </si>
  <si>
    <t xml:space="preserve">DANNOMOND </t>
  </si>
  <si>
    <t>Bolts adapted of your order:</t>
  </si>
  <si>
    <t>Screws adapted of your order:</t>
  </si>
  <si>
    <t>US 16-16 Green
HTML 009933</t>
  </si>
  <si>
    <t>US 17-13 Purple HTML 683075</t>
  </si>
  <si>
    <t>White RAL 9010</t>
  </si>
  <si>
    <r>
      <rPr>
        <rFont val="Arial"/>
        <color theme="0"/>
        <sz val="11.0"/>
      </rPr>
      <t xml:space="preserve">Crimps 1  </t>
    </r>
    <r>
      <rPr>
        <rFont val="Arial"/>
        <b/>
        <color theme="0"/>
        <sz val="11.0"/>
      </rPr>
      <t xml:space="preserve">(PU) </t>
    </r>
  </si>
  <si>
    <r>
      <rPr>
        <rFont val="Arial"/>
        <color theme="0"/>
        <sz val="11.0"/>
      </rPr>
      <t xml:space="preserve">Crimps 2  </t>
    </r>
    <r>
      <rPr>
        <rFont val="Arial"/>
        <b/>
        <color theme="0"/>
        <sz val="11.0"/>
      </rPr>
      <t xml:space="preserve">(PU) </t>
    </r>
  </si>
  <si>
    <r>
      <rPr>
        <rFont val="Arial"/>
        <color theme="0"/>
        <sz val="11.0"/>
      </rPr>
      <t xml:space="preserve">Crimps 3 </t>
    </r>
    <r>
      <rPr>
        <rFont val="Arial"/>
        <b/>
        <color theme="0"/>
        <sz val="11.0"/>
      </rPr>
      <t>(PU)</t>
    </r>
  </si>
  <si>
    <r>
      <rPr>
        <rFont val="Arial"/>
        <color theme="0"/>
        <sz val="11.0"/>
      </rPr>
      <t xml:space="preserve">Crimps 4  </t>
    </r>
    <r>
      <rPr>
        <rFont val="Arial"/>
        <b/>
        <color theme="0"/>
        <sz val="11.0"/>
      </rPr>
      <t>(PU)</t>
    </r>
  </si>
  <si>
    <r>
      <rPr>
        <rFont val="Arial"/>
        <color theme="0"/>
        <sz val="11.0"/>
      </rPr>
      <t xml:space="preserve">Edges </t>
    </r>
    <r>
      <rPr>
        <rFont val="Arial"/>
        <b/>
        <color theme="0"/>
        <sz val="11.0"/>
      </rPr>
      <t>(PU)</t>
    </r>
  </si>
  <si>
    <r>
      <rPr>
        <rFont val="Arial"/>
        <color theme="0"/>
        <sz val="11.0"/>
      </rPr>
      <t xml:space="preserve">Foot 1 </t>
    </r>
    <r>
      <rPr>
        <rFont val="Arial"/>
        <b/>
        <color theme="0"/>
        <sz val="11.0"/>
      </rPr>
      <t xml:space="preserve">(PU) </t>
    </r>
  </si>
  <si>
    <r>
      <rPr>
        <rFont val="Arial"/>
        <color theme="0"/>
        <sz val="11.0"/>
      </rPr>
      <t xml:space="preserve">Foot 2 </t>
    </r>
    <r>
      <rPr>
        <rFont val="Arial"/>
        <b/>
        <color theme="0"/>
        <sz val="11.0"/>
      </rPr>
      <t xml:space="preserve">(PU) </t>
    </r>
  </si>
  <si>
    <r>
      <rPr>
        <rFont val="Arial"/>
        <color theme="0"/>
        <sz val="11.0"/>
      </rPr>
      <t xml:space="preserve">Foot Hand </t>
    </r>
    <r>
      <rPr>
        <rFont val="Arial"/>
        <b/>
        <color theme="0"/>
        <sz val="11.0"/>
      </rPr>
      <t xml:space="preserve"> (PU) </t>
    </r>
  </si>
  <si>
    <r>
      <rPr>
        <rFont val="Arial"/>
        <color theme="0"/>
        <sz val="11.0"/>
      </rPr>
      <t xml:space="preserve">Incut Edges </t>
    </r>
    <r>
      <rPr>
        <rFont val="Arial"/>
        <b/>
        <color theme="0"/>
        <sz val="11.0"/>
      </rPr>
      <t>(PU)</t>
    </r>
  </si>
  <si>
    <r>
      <rPr>
        <rFont val="Arial"/>
        <color theme="0"/>
        <sz val="11.0"/>
      </rPr>
      <t xml:space="preserve">Mega 1  </t>
    </r>
    <r>
      <rPr>
        <rFont val="Arial"/>
        <b/>
        <color theme="0"/>
        <sz val="11.0"/>
      </rPr>
      <t xml:space="preserve">(PU) </t>
    </r>
  </si>
  <si>
    <r>
      <rPr>
        <rFont val="Arial"/>
        <color theme="0"/>
        <sz val="11.0"/>
      </rPr>
      <t xml:space="preserve">Mega 2  </t>
    </r>
    <r>
      <rPr>
        <rFont val="Arial"/>
        <b/>
        <color theme="0"/>
        <sz val="11.0"/>
      </rPr>
      <t xml:space="preserve">(PU) </t>
    </r>
  </si>
  <si>
    <r>
      <rPr>
        <rFont val="Arial"/>
        <color theme="0"/>
        <sz val="11.0"/>
      </rPr>
      <t xml:space="preserve">Pinches 1  </t>
    </r>
    <r>
      <rPr>
        <rFont val="Arial"/>
        <b/>
        <color theme="0"/>
        <sz val="11.0"/>
      </rPr>
      <t>(PU)</t>
    </r>
  </si>
  <si>
    <r>
      <rPr>
        <rFont val="Arial"/>
        <color theme="0"/>
        <sz val="11.0"/>
      </rPr>
      <t xml:space="preserve">Pinches 2 </t>
    </r>
    <r>
      <rPr>
        <rFont val="Arial"/>
        <b/>
        <color theme="0"/>
        <sz val="11.0"/>
      </rPr>
      <t>(PU)</t>
    </r>
  </si>
  <si>
    <r>
      <rPr>
        <rFont val="Arial"/>
        <color theme="0"/>
        <sz val="11.0"/>
      </rPr>
      <t xml:space="preserve">Pockets 1 </t>
    </r>
    <r>
      <rPr>
        <rFont val="Arial"/>
        <b/>
        <color theme="0"/>
        <sz val="11.0"/>
      </rPr>
      <t xml:space="preserve">(PU) </t>
    </r>
  </si>
  <si>
    <r>
      <rPr>
        <rFont val="Arial"/>
        <color theme="0"/>
        <sz val="11.0"/>
      </rPr>
      <t xml:space="preserve">Pockets 2 </t>
    </r>
    <r>
      <rPr>
        <rFont val="Arial"/>
        <b/>
        <color theme="0"/>
        <sz val="11.0"/>
      </rPr>
      <t xml:space="preserve">(PU) </t>
    </r>
  </si>
  <si>
    <r>
      <rPr>
        <rFont val="Arial"/>
        <color theme="0"/>
        <sz val="11.0"/>
      </rPr>
      <t xml:space="preserve">Screw-ons 1 </t>
    </r>
    <r>
      <rPr>
        <rFont val="Arial"/>
        <b/>
        <color theme="0"/>
        <sz val="11.0"/>
      </rPr>
      <t xml:space="preserve">(PU) </t>
    </r>
  </si>
  <si>
    <r>
      <rPr>
        <rFont val="Arial"/>
        <color theme="0"/>
        <sz val="11.0"/>
      </rPr>
      <t xml:space="preserve">Screw-ons 2 </t>
    </r>
    <r>
      <rPr>
        <rFont val="Arial"/>
        <b/>
        <color theme="0"/>
        <sz val="11.0"/>
      </rPr>
      <t xml:space="preserve">(PU) </t>
    </r>
  </si>
  <si>
    <r>
      <rPr>
        <rFont val="Arial"/>
        <color theme="0"/>
        <sz val="11.0"/>
      </rPr>
      <t xml:space="preserve">Slopers 1  </t>
    </r>
    <r>
      <rPr>
        <rFont val="Arial"/>
        <b/>
        <color theme="0"/>
        <sz val="11.0"/>
      </rPr>
      <t>(PU)</t>
    </r>
    <r>
      <rPr>
        <rFont val="Arial"/>
        <color theme="0"/>
        <sz val="11.0"/>
      </rPr>
      <t xml:space="preserve"> </t>
    </r>
  </si>
  <si>
    <r>
      <rPr>
        <rFont val="Arial"/>
        <color theme="0"/>
        <sz val="11.0"/>
      </rPr>
      <t xml:space="preserve">Slopers 2 </t>
    </r>
    <r>
      <rPr>
        <rFont val="Arial"/>
        <b/>
        <color theme="0"/>
        <sz val="11.0"/>
      </rPr>
      <t>(PU)</t>
    </r>
    <r>
      <rPr>
        <rFont val="Arial"/>
        <color theme="0"/>
        <sz val="11.0"/>
      </rPr>
      <t xml:space="preserve"> </t>
    </r>
  </si>
  <si>
    <t>FatLine :</t>
  </si>
  <si>
    <r>
      <rPr>
        <rFont val="Arial"/>
        <color theme="0"/>
        <sz val="11.0"/>
      </rPr>
      <t xml:space="preserve">Bleau 1  </t>
    </r>
    <r>
      <rPr>
        <rFont val="Arial"/>
        <b/>
        <color theme="0"/>
        <sz val="11.0"/>
      </rPr>
      <t>(PU)</t>
    </r>
  </si>
  <si>
    <r>
      <rPr>
        <rFont val="Arial"/>
        <color theme="0"/>
        <sz val="11.0"/>
      </rPr>
      <t xml:space="preserve">Bleau 2 </t>
    </r>
    <r>
      <rPr>
        <rFont val="Arial"/>
        <b/>
        <color theme="0"/>
        <sz val="11.0"/>
      </rPr>
      <t>(PU)</t>
    </r>
  </si>
  <si>
    <r>
      <rPr>
        <rFont val="Arial"/>
        <color theme="0"/>
        <sz val="11.0"/>
      </rPr>
      <t xml:space="preserve">Bleau 3 </t>
    </r>
    <r>
      <rPr>
        <rFont val="Arial"/>
        <b/>
        <color theme="0"/>
        <sz val="11.0"/>
      </rPr>
      <t>(PU)</t>
    </r>
  </si>
  <si>
    <r>
      <rPr>
        <rFont val="Arial"/>
        <color theme="0"/>
        <sz val="11.0"/>
      </rPr>
      <t>Boulder 1</t>
    </r>
    <r>
      <rPr>
        <rFont val="Arial"/>
        <b/>
        <color rgb="FFFFFFFF"/>
        <sz val="11.0"/>
      </rPr>
      <t xml:space="preserve"> (PU)</t>
    </r>
  </si>
  <si>
    <r>
      <rPr>
        <rFont val="Arial"/>
        <color theme="0"/>
        <sz val="11.0"/>
      </rPr>
      <t xml:space="preserve">Boulder 2 </t>
    </r>
    <r>
      <rPr>
        <rFont val="Arial"/>
        <b/>
        <color rgb="FFFFFFFF"/>
        <sz val="11.0"/>
      </rPr>
      <t xml:space="preserve">(PU) </t>
    </r>
  </si>
  <si>
    <r>
      <rPr>
        <rFont val="Arial"/>
        <color theme="0"/>
        <sz val="11.0"/>
      </rPr>
      <t>Boulder 3</t>
    </r>
    <r>
      <rPr>
        <rFont val="Arial"/>
        <b/>
        <color rgb="FFFFFFFF"/>
        <sz val="11.0"/>
      </rPr>
      <t xml:space="preserve"> (PU)</t>
    </r>
  </si>
  <si>
    <r>
      <rPr>
        <rFont val="Arial"/>
        <color theme="0"/>
        <sz val="11.0"/>
      </rPr>
      <t>Boulder 4</t>
    </r>
    <r>
      <rPr>
        <rFont val="Arial"/>
        <b/>
        <color rgb="FFFFFFFF"/>
        <sz val="11.0"/>
      </rPr>
      <t xml:space="preserve"> (PU)</t>
    </r>
  </si>
  <si>
    <r>
      <rPr>
        <rFont val="Arial"/>
        <color theme="0"/>
        <sz val="11.0"/>
      </rPr>
      <t>Boulder 5</t>
    </r>
    <r>
      <rPr>
        <rFont val="Arial"/>
        <b/>
        <color rgb="FFFFFFFF"/>
        <sz val="11.0"/>
      </rPr>
      <t xml:space="preserve"> (PU)</t>
    </r>
  </si>
  <si>
    <r>
      <rPr>
        <rFont val="Arial"/>
        <color theme="0"/>
        <sz val="11.0"/>
      </rPr>
      <t>Boulder 6</t>
    </r>
    <r>
      <rPr>
        <rFont val="Arial"/>
        <b/>
        <color rgb="FFFFFFFF"/>
        <sz val="11.0"/>
      </rPr>
      <t xml:space="preserve"> (PU)</t>
    </r>
  </si>
  <si>
    <r>
      <rPr>
        <rFont val="Arial"/>
        <color theme="0"/>
        <sz val="11.0"/>
      </rPr>
      <t>Boulder 7</t>
    </r>
    <r>
      <rPr>
        <rFont val="Arial"/>
        <b/>
        <color rgb="FFFFFFFF"/>
        <sz val="11.0"/>
      </rPr>
      <t xml:space="preserve"> (PU)</t>
    </r>
  </si>
  <si>
    <r>
      <rPr>
        <rFont val="Arial"/>
        <color theme="0"/>
        <sz val="11.0"/>
      </rPr>
      <t>Boulder 8</t>
    </r>
    <r>
      <rPr>
        <rFont val="Arial"/>
        <b/>
        <color rgb="FFFFFFFF"/>
        <sz val="11.0"/>
      </rPr>
      <t xml:space="preserve"> (PU) </t>
    </r>
  </si>
  <si>
    <r>
      <rPr>
        <rFont val="Arial"/>
        <color theme="0"/>
        <sz val="11.0"/>
      </rPr>
      <t>Boulder 9</t>
    </r>
    <r>
      <rPr>
        <rFont val="Arial"/>
        <b/>
        <color rgb="FFFFFFFF"/>
        <sz val="11.0"/>
      </rPr>
      <t xml:space="preserve"> (PU)</t>
    </r>
  </si>
  <si>
    <r>
      <rPr>
        <rFont val="Arial"/>
        <color theme="0"/>
        <sz val="11.0"/>
      </rPr>
      <t xml:space="preserve">Hueco 1 </t>
    </r>
    <r>
      <rPr>
        <rFont val="Arial"/>
        <b/>
        <color theme="0"/>
        <sz val="11.0"/>
      </rPr>
      <t xml:space="preserve"> (PU)</t>
    </r>
  </si>
  <si>
    <r>
      <rPr>
        <rFont val="Arial"/>
        <color theme="0"/>
        <sz val="11.0"/>
      </rPr>
      <t xml:space="preserve">Hueco 2 </t>
    </r>
    <r>
      <rPr>
        <rFont val="Arial"/>
        <b/>
        <color theme="0"/>
        <sz val="11.0"/>
      </rPr>
      <t>(PU)</t>
    </r>
  </si>
  <si>
    <r>
      <rPr>
        <rFont val="Arial"/>
        <color theme="0"/>
        <sz val="11.0"/>
      </rPr>
      <t xml:space="preserve">Limestone 1 </t>
    </r>
    <r>
      <rPr>
        <rFont val="Arial"/>
        <b/>
        <color theme="0"/>
        <sz val="11.0"/>
      </rPr>
      <t>(PU)</t>
    </r>
  </si>
  <si>
    <r>
      <rPr>
        <rFont val="Arial"/>
        <color theme="0"/>
        <sz val="11.0"/>
      </rPr>
      <t xml:space="preserve">Limestone 2 </t>
    </r>
    <r>
      <rPr>
        <rFont val="Arial"/>
        <b/>
        <color theme="0"/>
        <sz val="11.0"/>
      </rPr>
      <t>(PU)</t>
    </r>
  </si>
  <si>
    <r>
      <rPr>
        <rFont val="Arial"/>
        <color theme="0"/>
        <sz val="11.0"/>
      </rPr>
      <t xml:space="preserve">Limestone 3 </t>
    </r>
    <r>
      <rPr>
        <rFont val="Arial"/>
        <b/>
        <color theme="0"/>
        <sz val="11.0"/>
      </rPr>
      <t xml:space="preserve">(PU) </t>
    </r>
  </si>
  <si>
    <r>
      <rPr>
        <rFont val="Arial"/>
        <color theme="0"/>
        <sz val="11.0"/>
      </rPr>
      <t xml:space="preserve">Limestone 4 </t>
    </r>
    <r>
      <rPr>
        <rFont val="Arial"/>
        <b/>
        <color theme="0"/>
        <sz val="11.0"/>
      </rPr>
      <t xml:space="preserve">(PU) </t>
    </r>
  </si>
  <si>
    <r>
      <rPr>
        <rFont val="Arial"/>
        <color theme="0"/>
        <sz val="11.0"/>
      </rPr>
      <t xml:space="preserve">Limestone 5 </t>
    </r>
    <r>
      <rPr>
        <rFont val="Arial"/>
        <b/>
        <color theme="0"/>
        <sz val="11.0"/>
      </rPr>
      <t xml:space="preserve">(PU) </t>
    </r>
  </si>
  <si>
    <r>
      <rPr>
        <rFont val="Arial"/>
        <color theme="0"/>
        <sz val="11.0"/>
      </rPr>
      <t xml:space="preserve">Monster 1 </t>
    </r>
    <r>
      <rPr>
        <rFont val="Arial"/>
        <b/>
        <color theme="0"/>
        <sz val="11.0"/>
      </rPr>
      <t xml:space="preserve"> (PU)</t>
    </r>
  </si>
  <si>
    <r>
      <rPr>
        <rFont val="Arial"/>
        <color theme="0"/>
        <sz val="11.0"/>
      </rPr>
      <t xml:space="preserve">Monster 2   </t>
    </r>
    <r>
      <rPr>
        <rFont val="Arial"/>
        <b/>
        <color theme="0"/>
        <sz val="11.0"/>
      </rPr>
      <t>(PU)</t>
    </r>
  </si>
  <si>
    <r>
      <rPr>
        <rFont val="Arial"/>
        <color theme="0"/>
        <sz val="11.0"/>
      </rPr>
      <t xml:space="preserve">Monster 3  </t>
    </r>
    <r>
      <rPr>
        <rFont val="Arial"/>
        <b/>
        <color theme="0"/>
        <sz val="11.0"/>
      </rPr>
      <t>(PU)</t>
    </r>
  </si>
  <si>
    <r>
      <rPr>
        <rFont val="Arial"/>
        <color theme="0"/>
        <sz val="11.0"/>
      </rPr>
      <t xml:space="preserve">Monster 4  </t>
    </r>
    <r>
      <rPr>
        <rFont val="Arial"/>
        <b/>
        <color theme="0"/>
        <sz val="11.0"/>
      </rPr>
      <t>(PU)</t>
    </r>
  </si>
  <si>
    <r>
      <rPr>
        <rFont val="Arial"/>
        <color theme="0"/>
        <sz val="11.0"/>
      </rPr>
      <t xml:space="preserve">Monster 5 </t>
    </r>
    <r>
      <rPr>
        <rFont val="Arial"/>
        <b/>
        <color theme="0"/>
        <sz val="11.0"/>
      </rPr>
      <t xml:space="preserve"> (PU)</t>
    </r>
  </si>
  <si>
    <r>
      <rPr>
        <rFont val="Arial"/>
        <color theme="0"/>
        <sz val="11.0"/>
      </rPr>
      <t xml:space="preserve">Monster 6  </t>
    </r>
    <r>
      <rPr>
        <rFont val="Arial"/>
        <b/>
        <color theme="0"/>
        <sz val="11.0"/>
      </rPr>
      <t xml:space="preserve">(PU) </t>
    </r>
  </si>
  <si>
    <r>
      <rPr>
        <rFont val="Arial"/>
        <color theme="0"/>
        <sz val="11.0"/>
      </rPr>
      <t xml:space="preserve">Monster 7  </t>
    </r>
    <r>
      <rPr>
        <rFont val="Arial"/>
        <b/>
        <color theme="0"/>
        <sz val="11.0"/>
      </rPr>
      <t>(PU)</t>
    </r>
    <r>
      <rPr>
        <rFont val="Arial"/>
        <color theme="0"/>
        <sz val="11.0"/>
      </rPr>
      <t xml:space="preserve"> </t>
    </r>
  </si>
  <si>
    <r>
      <rPr>
        <rFont val="Arial"/>
        <color theme="0"/>
        <sz val="11.0"/>
      </rPr>
      <t xml:space="preserve">Monster 8  </t>
    </r>
    <r>
      <rPr>
        <rFont val="Arial"/>
        <b/>
        <color theme="0"/>
        <sz val="11.0"/>
      </rPr>
      <t xml:space="preserve">(PU) </t>
    </r>
  </si>
  <si>
    <r>
      <rPr>
        <rFont val="Arial"/>
        <color theme="0"/>
        <sz val="11.0"/>
      </rPr>
      <t xml:space="preserve">Monster 9  </t>
    </r>
    <r>
      <rPr>
        <rFont val="Arial"/>
        <b/>
        <color theme="0"/>
        <sz val="11.0"/>
      </rPr>
      <t>(PU)</t>
    </r>
    <r>
      <rPr>
        <rFont val="Arial"/>
        <color theme="0"/>
        <sz val="11.0"/>
      </rPr>
      <t xml:space="preserve"> </t>
    </r>
  </si>
  <si>
    <r>
      <rPr>
        <rFont val="Arial"/>
        <color theme="0"/>
        <sz val="11.0"/>
      </rPr>
      <t xml:space="preserve">Monster 10 </t>
    </r>
    <r>
      <rPr>
        <rFont val="Arial"/>
        <b/>
        <color theme="0"/>
        <sz val="11.0"/>
      </rPr>
      <t>(PU)</t>
    </r>
  </si>
  <si>
    <r>
      <rPr>
        <rFont val="Arial"/>
        <color theme="0"/>
        <sz val="11.0"/>
      </rPr>
      <t xml:space="preserve">Monster 11  </t>
    </r>
    <r>
      <rPr>
        <rFont val="Arial"/>
        <b/>
        <color theme="0"/>
        <sz val="11.0"/>
      </rPr>
      <t>(PU)</t>
    </r>
    <r>
      <rPr>
        <rFont val="Arial"/>
        <color theme="0"/>
        <sz val="11.0"/>
      </rPr>
      <t xml:space="preserve"> </t>
    </r>
  </si>
  <si>
    <r>
      <rPr>
        <rFont val="Arial"/>
        <color rgb="FFFFFFFF"/>
        <sz val="11.0"/>
      </rPr>
      <t>Pure 1</t>
    </r>
    <r>
      <rPr>
        <rFont val="Arial"/>
        <b/>
        <color rgb="FFFFFFFF"/>
        <sz val="11.0"/>
      </rPr>
      <t xml:space="preserve"> (PU) </t>
    </r>
  </si>
  <si>
    <r>
      <rPr>
        <rFont val="Arial"/>
        <color rgb="FFFFFFFF"/>
        <sz val="11.0"/>
      </rPr>
      <t>Pure 2</t>
    </r>
    <r>
      <rPr>
        <rFont val="Arial"/>
        <b/>
        <color rgb="FFFFFFFF"/>
        <sz val="11.0"/>
      </rPr>
      <t xml:space="preserve"> (PU) </t>
    </r>
  </si>
  <si>
    <r>
      <rPr>
        <rFont val="Arial"/>
        <color rgb="FFFFFFFF"/>
        <sz val="11.0"/>
      </rPr>
      <t xml:space="preserve">The Drop </t>
    </r>
    <r>
      <rPr>
        <rFont val="Arial"/>
        <b/>
        <color rgb="FFFFFFFF"/>
        <sz val="11.0"/>
      </rPr>
      <t xml:space="preserve">(PU) </t>
    </r>
  </si>
  <si>
    <r>
      <rPr>
        <rFont val="Arial"/>
        <color theme="0"/>
        <sz val="11.0"/>
      </rPr>
      <t xml:space="preserve">Twins 1 </t>
    </r>
    <r>
      <rPr>
        <rFont val="Arial"/>
        <b/>
        <color theme="0"/>
        <sz val="11.0"/>
      </rPr>
      <t>(PU)</t>
    </r>
  </si>
  <si>
    <r>
      <rPr>
        <rFont val="Arial"/>
        <color theme="0"/>
        <sz val="11.0"/>
      </rPr>
      <t xml:space="preserve">Twins 2 </t>
    </r>
    <r>
      <rPr>
        <rFont val="Arial"/>
        <b/>
        <color theme="0"/>
        <sz val="11.0"/>
      </rPr>
      <t>(PU)</t>
    </r>
  </si>
  <si>
    <r>
      <rPr>
        <rFont val="Arial"/>
        <color theme="0"/>
        <sz val="11.0"/>
      </rPr>
      <t xml:space="preserve">Twins 3 </t>
    </r>
    <r>
      <rPr>
        <rFont val="Arial"/>
        <b/>
        <color theme="0"/>
        <sz val="11.0"/>
      </rPr>
      <t>(PU)</t>
    </r>
  </si>
  <si>
    <r>
      <rPr>
        <rFont val="Arial"/>
        <color theme="0"/>
        <sz val="11.0"/>
      </rPr>
      <t>Twins 4</t>
    </r>
    <r>
      <rPr>
        <rFont val="Arial"/>
        <b/>
        <color theme="0"/>
        <sz val="11.0"/>
      </rPr>
      <t xml:space="preserve"> (PU) </t>
    </r>
    <r>
      <rPr>
        <rFont val="Arial"/>
        <b/>
        <color rgb="FFFF0000"/>
        <sz val="11.0"/>
      </rPr>
      <t>New</t>
    </r>
  </si>
  <si>
    <r>
      <rPr>
        <rFont val="Arial"/>
        <color theme="0"/>
        <sz val="11.0"/>
      </rPr>
      <t>Bridges</t>
    </r>
    <r>
      <rPr>
        <rFont val="Arial"/>
        <b/>
        <color theme="0"/>
        <sz val="11.0"/>
      </rPr>
      <t xml:space="preserve"> (PU)</t>
    </r>
  </si>
  <si>
    <r>
      <rPr>
        <rFont val="Arial"/>
        <color theme="0"/>
        <sz val="11.0"/>
      </rPr>
      <t xml:space="preserve">Crimps 1  </t>
    </r>
    <r>
      <rPr>
        <rFont val="Arial"/>
        <b/>
        <color theme="0"/>
        <sz val="11.0"/>
      </rPr>
      <t>(PU)</t>
    </r>
  </si>
  <si>
    <r>
      <rPr>
        <rFont val="Arial"/>
        <color theme="0"/>
        <sz val="11.0"/>
      </rPr>
      <t xml:space="preserve">Crimps 2 </t>
    </r>
    <r>
      <rPr>
        <rFont val="Arial"/>
        <b/>
        <color theme="0"/>
        <sz val="11.0"/>
      </rPr>
      <t>(PU)</t>
    </r>
  </si>
  <si>
    <r>
      <rPr>
        <rFont val="Arial"/>
        <color theme="0"/>
        <sz val="11.0"/>
      </rPr>
      <t>Edges 1</t>
    </r>
    <r>
      <rPr>
        <rFont val="Arial"/>
        <b/>
        <color theme="0"/>
        <sz val="11.0"/>
      </rPr>
      <t xml:space="preserve"> (PU)</t>
    </r>
  </si>
  <si>
    <r>
      <rPr>
        <rFont val="Arial"/>
        <color theme="0"/>
        <sz val="11.0"/>
      </rPr>
      <t xml:space="preserve">Edges 2 </t>
    </r>
    <r>
      <rPr>
        <rFont val="Arial"/>
        <b/>
        <color theme="0"/>
        <sz val="11.0"/>
      </rPr>
      <t>(PU)</t>
    </r>
  </si>
  <si>
    <r>
      <rPr>
        <rFont val="Arial"/>
        <color theme="0"/>
        <sz val="11.0"/>
      </rPr>
      <t xml:space="preserve">Foot 1 </t>
    </r>
    <r>
      <rPr>
        <rFont val="Arial"/>
        <b/>
        <color theme="0"/>
        <sz val="11.0"/>
      </rPr>
      <t>(PU)</t>
    </r>
  </si>
  <si>
    <r>
      <rPr>
        <rFont val="Arial"/>
        <color theme="0"/>
        <sz val="11.0"/>
      </rPr>
      <t>Foot 2</t>
    </r>
    <r>
      <rPr>
        <rFont val="Arial"/>
        <b/>
        <color theme="0"/>
        <sz val="11.0"/>
      </rPr>
      <t xml:space="preserve"> (PU)</t>
    </r>
  </si>
  <si>
    <r>
      <rPr>
        <rFont val="Arial"/>
        <color theme="0"/>
        <sz val="11.0"/>
      </rPr>
      <t xml:space="preserve">Hybrid </t>
    </r>
    <r>
      <rPr>
        <rFont val="Arial"/>
        <b/>
        <color theme="0"/>
        <sz val="11.0"/>
      </rPr>
      <t>(PU)</t>
    </r>
  </si>
  <si>
    <r>
      <rPr>
        <rFont val="Arial"/>
        <color theme="0"/>
        <sz val="11.0"/>
      </rPr>
      <t xml:space="preserve">Jugs </t>
    </r>
    <r>
      <rPr>
        <rFont val="Arial"/>
        <b/>
        <color theme="0"/>
        <sz val="11.0"/>
      </rPr>
      <t>(PU)</t>
    </r>
  </si>
  <si>
    <r>
      <rPr>
        <rFont val="Arial"/>
        <color theme="0"/>
        <sz val="11.0"/>
      </rPr>
      <t xml:space="preserve">Large Slopers </t>
    </r>
    <r>
      <rPr>
        <rFont val="Arial"/>
        <b/>
        <color theme="0"/>
        <sz val="11.0"/>
      </rPr>
      <t>(PU)</t>
    </r>
  </si>
  <si>
    <r>
      <rPr>
        <rFont val="Arial"/>
        <color theme="0"/>
        <sz val="11.0"/>
      </rPr>
      <t xml:space="preserve">Mini Crimps </t>
    </r>
    <r>
      <rPr>
        <rFont val="Arial"/>
        <b/>
        <color theme="0"/>
        <sz val="11.0"/>
      </rPr>
      <t>(PU)</t>
    </r>
  </si>
  <si>
    <r>
      <rPr>
        <rFont val="Arial"/>
        <color theme="0"/>
        <sz val="11.0"/>
      </rPr>
      <t xml:space="preserve">Mini Jugs </t>
    </r>
    <r>
      <rPr>
        <rFont val="Arial"/>
        <b/>
        <color theme="0"/>
        <sz val="11.0"/>
      </rPr>
      <t>(PU)</t>
    </r>
  </si>
  <si>
    <r>
      <rPr>
        <rFont val="Arial"/>
        <color theme="0"/>
        <sz val="11.0"/>
      </rPr>
      <t xml:space="preserve">Mini Slopers </t>
    </r>
    <r>
      <rPr>
        <rFont val="Arial"/>
        <b/>
        <color theme="0"/>
        <sz val="11.0"/>
      </rPr>
      <t>(PU)</t>
    </r>
  </si>
  <si>
    <r>
      <rPr>
        <rFont val="Arial"/>
        <color theme="0"/>
        <sz val="11.0"/>
      </rPr>
      <t>Pinches 1</t>
    </r>
    <r>
      <rPr>
        <rFont val="Arial"/>
        <b/>
        <color theme="0"/>
        <sz val="11.0"/>
      </rPr>
      <t xml:space="preserve"> (PU)</t>
    </r>
  </si>
  <si>
    <r>
      <rPr>
        <rFont val="Arial"/>
        <color theme="0"/>
        <sz val="11.0"/>
      </rPr>
      <t xml:space="preserve">Pockets  </t>
    </r>
    <r>
      <rPr>
        <rFont val="Arial"/>
        <b/>
        <color theme="0"/>
        <sz val="11.0"/>
      </rPr>
      <t>(PU)</t>
    </r>
  </si>
  <si>
    <r>
      <rPr>
        <rFont val="Arial"/>
        <color theme="0"/>
        <sz val="11.0"/>
      </rPr>
      <t xml:space="preserve">Slopers </t>
    </r>
    <r>
      <rPr>
        <rFont val="Arial"/>
        <b/>
        <color theme="0"/>
        <sz val="11.0"/>
      </rPr>
      <t>(PU)</t>
    </r>
  </si>
  <si>
    <r>
      <rPr>
        <rFont val="Arial"/>
        <color theme="0"/>
        <sz val="11.0"/>
      </rPr>
      <t>Bleau</t>
    </r>
    <r>
      <rPr>
        <rFont val="Arial"/>
        <b/>
        <color rgb="FFFF0000"/>
        <sz val="11.0"/>
      </rPr>
      <t xml:space="preserve"> </t>
    </r>
    <r>
      <rPr>
        <rFont val="Arial"/>
        <b/>
        <color theme="0"/>
        <sz val="11.0"/>
      </rPr>
      <t>(PU)</t>
    </r>
  </si>
  <si>
    <r>
      <rPr>
        <rFont val="Arial"/>
        <color theme="0"/>
        <sz val="11.0"/>
      </rPr>
      <t xml:space="preserve">Boulder Crimp 1 </t>
    </r>
    <r>
      <rPr>
        <rFont val="Arial"/>
        <b/>
        <color theme="0"/>
        <sz val="11.0"/>
      </rPr>
      <t>(PU)</t>
    </r>
  </si>
  <si>
    <r>
      <rPr>
        <rFont val="Arial"/>
        <color theme="0"/>
        <sz val="11.0"/>
      </rPr>
      <t xml:space="preserve">Boulder Crimp 2 </t>
    </r>
    <r>
      <rPr>
        <rFont val="Arial"/>
        <b/>
        <color theme="0"/>
        <sz val="11.0"/>
      </rPr>
      <t>(PU)</t>
    </r>
  </si>
  <si>
    <r>
      <rPr>
        <rFont val="Arial"/>
        <color theme="0"/>
        <sz val="11.0"/>
      </rPr>
      <t>Boulder Edge 1</t>
    </r>
    <r>
      <rPr>
        <rFont val="Arial"/>
        <b/>
        <color theme="0"/>
        <sz val="11.0"/>
      </rPr>
      <t xml:space="preserve"> (PU)</t>
    </r>
  </si>
  <si>
    <r>
      <rPr>
        <rFont val="Arial"/>
        <color theme="0"/>
        <sz val="11.0"/>
      </rPr>
      <t>Boulder Edge 2</t>
    </r>
    <r>
      <rPr>
        <rFont val="Arial"/>
        <b/>
        <color theme="0"/>
        <sz val="11.0"/>
      </rPr>
      <t xml:space="preserve"> (PU)</t>
    </r>
  </si>
  <si>
    <t xml:space="preserve"> </t>
  </si>
  <si>
    <r>
      <rPr>
        <rFont val="Arial"/>
        <color theme="0"/>
        <sz val="11.0"/>
      </rPr>
      <t xml:space="preserve">Boulder Pinches 1 </t>
    </r>
    <r>
      <rPr>
        <rFont val="Arial"/>
        <b/>
        <color theme="0"/>
        <sz val="11.0"/>
      </rPr>
      <t>(PU)</t>
    </r>
  </si>
  <si>
    <r>
      <rPr>
        <rFont val="Arial"/>
        <color theme="0"/>
        <sz val="11.0"/>
      </rPr>
      <t xml:space="preserve">Boulder Pocket 1 </t>
    </r>
    <r>
      <rPr>
        <rFont val="Arial"/>
        <b/>
        <color theme="0"/>
        <sz val="11.0"/>
      </rPr>
      <t>(PU)</t>
    </r>
  </si>
  <si>
    <r>
      <rPr>
        <rFont val="Arial"/>
        <color theme="0"/>
        <sz val="11.0"/>
      </rPr>
      <t xml:space="preserve">Boulder Pocket 2 </t>
    </r>
    <r>
      <rPr>
        <rFont val="Arial"/>
        <b/>
        <color theme="0"/>
        <sz val="11.0"/>
      </rPr>
      <t>(PU)</t>
    </r>
  </si>
  <si>
    <r>
      <rPr>
        <rFont val="Arial"/>
        <color theme="0"/>
        <sz val="11.0"/>
      </rPr>
      <t>Boulder Pocket 3</t>
    </r>
    <r>
      <rPr>
        <rFont val="Arial"/>
        <b/>
        <color theme="0"/>
        <sz val="11.0"/>
      </rPr>
      <t xml:space="preserve"> (PU)</t>
    </r>
  </si>
  <si>
    <r>
      <rPr>
        <rFont val="Arial"/>
        <color theme="0"/>
        <sz val="11.0"/>
      </rPr>
      <t>Boulder Pocket 4</t>
    </r>
    <r>
      <rPr>
        <rFont val="Arial"/>
        <b/>
        <color theme="0"/>
        <sz val="11.0"/>
      </rPr>
      <t xml:space="preserve"> (PU)</t>
    </r>
  </si>
  <si>
    <r>
      <rPr>
        <rFont val="Arial"/>
        <color theme="0"/>
        <sz val="11.0"/>
      </rPr>
      <t>Boulder Slopy Edges 1</t>
    </r>
    <r>
      <rPr>
        <rFont val="Arial"/>
        <b/>
        <color theme="0"/>
        <sz val="11.0"/>
      </rPr>
      <t xml:space="preserve"> (PU)</t>
    </r>
  </si>
  <si>
    <r>
      <rPr>
        <rFont val="Arial"/>
        <color theme="0"/>
        <sz val="11.0"/>
      </rPr>
      <t>Edges 1  (ProModel - Mike Fuselier)</t>
    </r>
    <r>
      <rPr>
        <rFont val="Arial"/>
        <b/>
        <color theme="0"/>
        <sz val="11.0"/>
      </rPr>
      <t xml:space="preserve"> (PU)</t>
    </r>
  </si>
  <si>
    <r>
      <rPr>
        <rFont val="Arial"/>
        <color theme="0"/>
        <sz val="11.0"/>
      </rPr>
      <t xml:space="preserve">Geometrics 1 </t>
    </r>
    <r>
      <rPr>
        <rFont val="Arial"/>
        <b/>
        <color theme="0"/>
        <sz val="11.0"/>
      </rPr>
      <t>(PU)</t>
    </r>
  </si>
  <si>
    <r>
      <rPr>
        <rFont val="Arial"/>
        <color theme="0"/>
        <sz val="11.0"/>
      </rPr>
      <t xml:space="preserve">Geometrics 2 </t>
    </r>
    <r>
      <rPr>
        <rFont val="Arial"/>
        <b/>
        <color theme="0"/>
        <sz val="11.0"/>
      </rPr>
      <t>(PU)</t>
    </r>
  </si>
  <si>
    <r>
      <rPr>
        <rFont val="Arial"/>
        <color theme="0"/>
        <sz val="11.0"/>
      </rPr>
      <t xml:space="preserve">Geometrics 3 </t>
    </r>
    <r>
      <rPr>
        <rFont val="Arial"/>
        <b/>
        <color theme="0"/>
        <sz val="11.0"/>
      </rPr>
      <t xml:space="preserve">(PU) </t>
    </r>
  </si>
  <si>
    <r>
      <rPr>
        <rFont val="Arial"/>
        <color theme="0"/>
        <sz val="11.0"/>
      </rPr>
      <t xml:space="preserve">Geometrics 4 </t>
    </r>
    <r>
      <rPr>
        <rFont val="Arial"/>
        <b/>
        <color theme="0"/>
        <sz val="11.0"/>
      </rPr>
      <t>(PU)</t>
    </r>
  </si>
  <si>
    <r>
      <rPr>
        <rFont val="Arial"/>
        <color theme="0"/>
        <sz val="11.0"/>
      </rPr>
      <t xml:space="preserve">Geometrics 5 </t>
    </r>
    <r>
      <rPr>
        <rFont val="Arial"/>
        <b/>
        <color theme="0"/>
        <sz val="11.0"/>
      </rPr>
      <t>(PU)</t>
    </r>
  </si>
  <si>
    <r>
      <rPr>
        <rFont val="Arial"/>
        <color theme="0"/>
        <sz val="11.0"/>
      </rPr>
      <t xml:space="preserve">Geometrics 6 </t>
    </r>
    <r>
      <rPr>
        <rFont val="Arial"/>
        <b/>
        <color theme="0"/>
        <sz val="11.0"/>
      </rPr>
      <t>(PU)</t>
    </r>
  </si>
  <si>
    <r>
      <rPr>
        <rFont val="Arial"/>
        <color theme="0"/>
        <sz val="11.0"/>
      </rPr>
      <t xml:space="preserve">Geometrics 7 </t>
    </r>
    <r>
      <rPr>
        <rFont val="Arial"/>
        <b/>
        <color theme="0"/>
        <sz val="11.0"/>
      </rPr>
      <t xml:space="preserve">(PU) </t>
    </r>
  </si>
  <si>
    <r>
      <rPr>
        <rFont val="Arial"/>
        <color theme="0"/>
        <sz val="11.0"/>
      </rPr>
      <t xml:space="preserve">Geometrics 8 </t>
    </r>
    <r>
      <rPr>
        <rFont val="Arial"/>
        <b/>
        <color theme="0"/>
        <sz val="11.0"/>
      </rPr>
      <t>(PU)</t>
    </r>
  </si>
  <si>
    <r>
      <rPr>
        <rFont val="Arial"/>
        <color theme="0"/>
        <sz val="11.0"/>
      </rPr>
      <t xml:space="preserve">Geometrics 9 </t>
    </r>
    <r>
      <rPr>
        <rFont val="Arial"/>
        <b/>
        <color theme="0"/>
        <sz val="11.0"/>
      </rPr>
      <t>(PU)</t>
    </r>
  </si>
  <si>
    <r>
      <rPr>
        <rFont val="Arial"/>
        <color theme="0"/>
        <sz val="11.0"/>
      </rPr>
      <t xml:space="preserve">Hueco </t>
    </r>
    <r>
      <rPr>
        <rFont val="Arial"/>
        <b/>
        <color theme="0"/>
        <sz val="11.0"/>
      </rPr>
      <t>(PU)</t>
    </r>
  </si>
  <si>
    <r>
      <rPr>
        <rFont val="Arial"/>
        <color theme="0"/>
        <sz val="11.0"/>
      </rPr>
      <t xml:space="preserve">Large Edges </t>
    </r>
    <r>
      <rPr>
        <rFont val="Arial"/>
        <b/>
        <color theme="0"/>
        <sz val="11.0"/>
      </rPr>
      <t>(PU)</t>
    </r>
    <r>
      <rPr>
        <rFont val="Arial"/>
        <color theme="0"/>
        <sz val="11.0"/>
      </rPr>
      <t xml:space="preserve"> (ProModel - Vincent De Girolamo)</t>
    </r>
  </si>
  <si>
    <r>
      <rPr>
        <rFont val="Arial"/>
        <color theme="0"/>
        <sz val="11.0"/>
      </rPr>
      <t>Pinches  (ProModel - Mike Fuselier)</t>
    </r>
    <r>
      <rPr>
        <rFont val="Arial"/>
        <b/>
        <color theme="0"/>
        <sz val="11.0"/>
      </rPr>
      <t xml:space="preserve"> (PU)</t>
    </r>
  </si>
  <si>
    <r>
      <rPr>
        <rFont val="Arial"/>
        <b val="0"/>
        <color theme="0"/>
        <sz val="11.0"/>
      </rPr>
      <t xml:space="preserve">Screw-ons 1 </t>
    </r>
    <r>
      <rPr>
        <rFont val="Arial"/>
        <b/>
        <color theme="0"/>
        <sz val="11.0"/>
      </rPr>
      <t>(PU)</t>
    </r>
  </si>
  <si>
    <r>
      <rPr>
        <rFont val="Arial"/>
        <b val="0"/>
        <color theme="0"/>
        <sz val="11.0"/>
      </rPr>
      <t xml:space="preserve">Screw-ons 2 </t>
    </r>
    <r>
      <rPr>
        <rFont val="Arial"/>
        <b/>
        <color theme="0"/>
        <sz val="11.0"/>
      </rPr>
      <t>(PU)</t>
    </r>
  </si>
  <si>
    <r>
      <rPr>
        <rFont val="Arial"/>
        <b val="0"/>
        <color theme="0"/>
        <sz val="11.0"/>
      </rPr>
      <t xml:space="preserve">Screw-ons 3 </t>
    </r>
    <r>
      <rPr>
        <rFont val="Arial"/>
        <b/>
        <color theme="0"/>
        <sz val="11.0"/>
      </rPr>
      <t>(PU)</t>
    </r>
  </si>
  <si>
    <r>
      <rPr>
        <rFont val="Arial"/>
        <b val="0"/>
        <color theme="0"/>
        <sz val="11.0"/>
      </rPr>
      <t xml:space="preserve">Screw-ons 4 </t>
    </r>
    <r>
      <rPr>
        <rFont val="Arial"/>
        <b/>
        <color theme="0"/>
        <sz val="11.0"/>
      </rPr>
      <t>(PU)</t>
    </r>
  </si>
  <si>
    <r>
      <rPr>
        <rFont val="Arial"/>
        <b val="0"/>
        <color theme="0"/>
        <sz val="11.0"/>
      </rPr>
      <t xml:space="preserve">Screw-ons 5 </t>
    </r>
    <r>
      <rPr>
        <rFont val="Arial"/>
        <b/>
        <color theme="0"/>
        <sz val="11.0"/>
      </rPr>
      <t>(PU)</t>
    </r>
  </si>
  <si>
    <r>
      <rPr>
        <rFont val="Arial"/>
        <b val="0"/>
        <color theme="0"/>
        <sz val="11.0"/>
      </rPr>
      <t xml:space="preserve">Screw-ons 6 </t>
    </r>
    <r>
      <rPr>
        <rFont val="Arial"/>
        <b/>
        <color theme="0"/>
        <sz val="11.0"/>
      </rPr>
      <t>(PU)</t>
    </r>
  </si>
  <si>
    <r>
      <rPr>
        <rFont val="Arial"/>
        <b val="0"/>
        <color theme="0"/>
        <sz val="11.0"/>
      </rPr>
      <t xml:space="preserve">Screw-ons 7 </t>
    </r>
    <r>
      <rPr>
        <rFont val="Arial"/>
        <b/>
        <color theme="0"/>
        <sz val="11.0"/>
      </rPr>
      <t xml:space="preserve">(PU) </t>
    </r>
  </si>
  <si>
    <r>
      <rPr>
        <rFont val="Arial"/>
        <color theme="0"/>
        <sz val="11.0"/>
      </rPr>
      <t xml:space="preserve">Slopers 1  </t>
    </r>
    <r>
      <rPr>
        <rFont val="Arial"/>
        <b/>
        <color theme="0"/>
        <sz val="11.0"/>
      </rPr>
      <t>(PU)</t>
    </r>
    <r>
      <rPr>
        <rFont val="Arial"/>
        <color theme="0"/>
        <sz val="11.0"/>
      </rPr>
      <t xml:space="preserve"> (ProModel - Vincent De Girolamo)</t>
    </r>
  </si>
  <si>
    <r>
      <rPr>
        <rFont val="Arial"/>
        <color theme="0"/>
        <sz val="11.0"/>
      </rPr>
      <t xml:space="preserve">Slopers 2 </t>
    </r>
    <r>
      <rPr>
        <rFont val="Arial"/>
        <b/>
        <color theme="0"/>
        <sz val="11.0"/>
      </rPr>
      <t>(PU)</t>
    </r>
    <r>
      <rPr>
        <rFont val="Arial"/>
        <color theme="0"/>
        <sz val="11.0"/>
      </rPr>
      <t xml:space="preserve"> </t>
    </r>
  </si>
  <si>
    <r>
      <rPr>
        <rFont val="Arial"/>
        <color theme="0"/>
        <sz val="11.0"/>
      </rPr>
      <t xml:space="preserve">Crimps </t>
    </r>
    <r>
      <rPr>
        <rFont val="Arial"/>
        <b/>
        <color theme="0"/>
        <sz val="11.0"/>
      </rPr>
      <t>(PU)</t>
    </r>
  </si>
  <si>
    <r>
      <rPr>
        <rFont val="Arial"/>
        <color theme="0"/>
        <sz val="11.0"/>
      </rPr>
      <t xml:space="preserve">Edges </t>
    </r>
    <r>
      <rPr>
        <rFont val="Arial"/>
        <b/>
        <color theme="0"/>
        <sz val="11.0"/>
      </rPr>
      <t>(PU)</t>
    </r>
  </si>
  <si>
    <r>
      <rPr>
        <rFont val="Arial"/>
        <color theme="0"/>
        <sz val="11.0"/>
      </rPr>
      <t xml:space="preserve">Foot  </t>
    </r>
    <r>
      <rPr>
        <rFont val="Arial"/>
        <b/>
        <color theme="0"/>
        <sz val="11.0"/>
      </rPr>
      <t>(PU)</t>
    </r>
  </si>
  <si>
    <r>
      <rPr>
        <rFont val="Arial"/>
        <color theme="0"/>
        <sz val="11.0"/>
      </rPr>
      <t xml:space="preserve">Incut Edges </t>
    </r>
    <r>
      <rPr>
        <rFont val="Arial"/>
        <b/>
        <color theme="0"/>
        <sz val="11.0"/>
      </rPr>
      <t>(PU)</t>
    </r>
  </si>
  <si>
    <r>
      <rPr>
        <rFont val="Arial"/>
        <color theme="0"/>
        <sz val="11.0"/>
      </rPr>
      <t xml:space="preserve">Jugs </t>
    </r>
    <r>
      <rPr>
        <rFont val="Arial"/>
        <b/>
        <color theme="0"/>
        <sz val="11.0"/>
      </rPr>
      <t>(PU)</t>
    </r>
  </si>
  <si>
    <r>
      <rPr>
        <rFont val="Arial"/>
        <color theme="0"/>
        <sz val="11.0"/>
      </rPr>
      <t xml:space="preserve">Large Slopers </t>
    </r>
    <r>
      <rPr>
        <rFont val="Arial"/>
        <b/>
        <color theme="0"/>
        <sz val="11.0"/>
      </rPr>
      <t>(PU)</t>
    </r>
  </si>
  <si>
    <r>
      <rPr>
        <rFont val="Arial"/>
        <color theme="0"/>
        <sz val="11.0"/>
      </rPr>
      <t xml:space="preserve">Méga Jugs </t>
    </r>
    <r>
      <rPr>
        <rFont val="Arial"/>
        <b/>
        <color theme="0"/>
        <sz val="11.0"/>
      </rPr>
      <t>(PU)</t>
    </r>
  </si>
  <si>
    <r>
      <rPr>
        <rFont val="Arial"/>
        <color theme="0"/>
        <sz val="11.0"/>
      </rPr>
      <t>Mini Crimps</t>
    </r>
    <r>
      <rPr>
        <rFont val="Arial"/>
        <b/>
        <color theme="0"/>
        <sz val="11.0"/>
      </rPr>
      <t xml:space="preserve"> (PU)</t>
    </r>
  </si>
  <si>
    <r>
      <rPr>
        <rFont val="Arial"/>
        <color theme="0"/>
        <sz val="11.0"/>
      </rPr>
      <t xml:space="preserve">Mini Jugs  </t>
    </r>
    <r>
      <rPr>
        <rFont val="Arial"/>
        <b/>
        <color theme="0"/>
        <sz val="11.0"/>
      </rPr>
      <t>(PU)</t>
    </r>
  </si>
  <si>
    <r>
      <rPr>
        <rFont val="Arial"/>
        <color theme="0"/>
        <sz val="11.0"/>
      </rPr>
      <t xml:space="preserve">Mini Slopers </t>
    </r>
    <r>
      <rPr>
        <rFont val="Arial"/>
        <b/>
        <color theme="0"/>
        <sz val="11.0"/>
      </rPr>
      <t>(PU)</t>
    </r>
  </si>
  <si>
    <r>
      <rPr>
        <rFont val="Arial"/>
        <color theme="0"/>
        <sz val="11.0"/>
      </rPr>
      <t>Pinches</t>
    </r>
    <r>
      <rPr>
        <rFont val="Arial"/>
        <b/>
        <color theme="0"/>
        <sz val="11.0"/>
      </rPr>
      <t xml:space="preserve"> (PU)</t>
    </r>
  </si>
  <si>
    <r>
      <rPr>
        <rFont val="Arial"/>
        <color theme="0"/>
        <sz val="11.0"/>
      </rPr>
      <t>Pockets</t>
    </r>
    <r>
      <rPr>
        <rFont val="Arial"/>
        <b/>
        <color theme="0"/>
        <sz val="11.0"/>
      </rPr>
      <t xml:space="preserve"> (PU)</t>
    </r>
  </si>
  <si>
    <r>
      <rPr>
        <rFont val="Arial"/>
        <color theme="0"/>
        <sz val="11.0"/>
      </rPr>
      <t xml:space="preserve">Drop M1 </t>
    </r>
    <r>
      <rPr>
        <rFont val="Arial"/>
        <b/>
        <color theme="0"/>
        <sz val="11.0"/>
      </rPr>
      <t xml:space="preserve">(PU) </t>
    </r>
    <r>
      <rPr>
        <rFont val="Arial"/>
        <b/>
        <color rgb="FFFF0000"/>
        <sz val="11.0"/>
      </rPr>
      <t>New</t>
    </r>
  </si>
  <si>
    <r>
      <rPr>
        <rFont val="Arial"/>
        <color theme="0"/>
        <sz val="11.0"/>
      </rPr>
      <t xml:space="preserve">Drop XL1 </t>
    </r>
    <r>
      <rPr>
        <rFont val="Arial"/>
        <b/>
        <color theme="0"/>
        <sz val="11.0"/>
      </rPr>
      <t xml:space="preserve">(PU) </t>
    </r>
  </si>
  <si>
    <r>
      <rPr>
        <rFont val="Arial"/>
        <color theme="0"/>
        <sz val="11.0"/>
      </rPr>
      <t>Drop XL2</t>
    </r>
    <r>
      <rPr>
        <rFont val="Arial"/>
        <b/>
        <color theme="0"/>
        <sz val="11.0"/>
      </rPr>
      <t xml:space="preserve"> (PU)</t>
    </r>
    <r>
      <rPr>
        <rFont val="Arial"/>
        <b/>
        <color rgb="FFFF0000"/>
        <sz val="11.0"/>
      </rPr>
      <t xml:space="preserve"> </t>
    </r>
  </si>
  <si>
    <r>
      <rPr>
        <rFont val="Arial"/>
        <color theme="0"/>
        <sz val="11.0"/>
      </rPr>
      <t>Drop XL3</t>
    </r>
    <r>
      <rPr>
        <rFont val="Arial"/>
        <b/>
        <color theme="0"/>
        <sz val="11.0"/>
      </rPr>
      <t xml:space="preserve"> (PU)</t>
    </r>
    <r>
      <rPr>
        <rFont val="Arial"/>
        <color theme="0"/>
        <sz val="11.0"/>
      </rPr>
      <t xml:space="preserve"> </t>
    </r>
  </si>
  <si>
    <r>
      <rPr>
        <rFont val="Arial"/>
        <color theme="0"/>
        <sz val="11.0"/>
      </rPr>
      <t xml:space="preserve">Drop XL4 </t>
    </r>
    <r>
      <rPr>
        <rFont val="Arial"/>
        <b/>
        <color theme="0"/>
        <sz val="11.0"/>
      </rPr>
      <t>(PU)</t>
    </r>
    <r>
      <rPr>
        <rFont val="Arial"/>
        <color theme="0"/>
        <sz val="11.0"/>
      </rPr>
      <t xml:space="preserve"> </t>
    </r>
  </si>
  <si>
    <r>
      <rPr>
        <rFont val="Arial"/>
        <color theme="0"/>
        <sz val="11.0"/>
      </rPr>
      <t>Drop XL5</t>
    </r>
    <r>
      <rPr>
        <rFont val="Arial"/>
        <b/>
        <color theme="0"/>
        <sz val="11.0"/>
      </rPr>
      <t xml:space="preserve"> (PU)</t>
    </r>
    <r>
      <rPr>
        <rFont val="Arial"/>
        <color theme="0"/>
        <sz val="11.0"/>
      </rPr>
      <t xml:space="preserve"> </t>
    </r>
  </si>
  <si>
    <r>
      <rPr>
        <rFont val="Arial"/>
        <color theme="0"/>
        <sz val="11.0"/>
      </rPr>
      <t xml:space="preserve">Jugs S1 </t>
    </r>
    <r>
      <rPr>
        <rFont val="Arial"/>
        <b/>
        <color theme="0"/>
        <sz val="11.0"/>
      </rPr>
      <t xml:space="preserve">(PU) </t>
    </r>
    <r>
      <rPr>
        <rFont val="Arial"/>
        <color theme="0"/>
        <sz val="11.0"/>
      </rPr>
      <t>feet</t>
    </r>
    <r>
      <rPr>
        <rFont val="Arial"/>
        <b/>
        <color theme="0"/>
        <sz val="11.0"/>
      </rPr>
      <t xml:space="preserve"> </t>
    </r>
    <r>
      <rPr>
        <rFont val="Arial"/>
        <b/>
        <color rgb="FFFF0000"/>
        <sz val="11.0"/>
      </rPr>
      <t>New</t>
    </r>
  </si>
  <si>
    <r>
      <rPr>
        <rFont val="Arial"/>
        <color theme="0"/>
        <sz val="11.0"/>
      </rPr>
      <t>Jugs XL1</t>
    </r>
    <r>
      <rPr>
        <rFont val="Arial"/>
        <b/>
        <color theme="0"/>
        <sz val="11.0"/>
      </rPr>
      <t xml:space="preserve"> (PU) </t>
    </r>
    <r>
      <rPr>
        <rFont val="Arial"/>
        <b/>
        <color rgb="FFFF0000"/>
        <sz val="11.0"/>
      </rPr>
      <t>New</t>
    </r>
  </si>
  <si>
    <r>
      <rPr>
        <rFont val="Arial"/>
        <color theme="0"/>
        <sz val="11.0"/>
      </rPr>
      <t>Jugs XL2</t>
    </r>
    <r>
      <rPr>
        <rFont val="Arial"/>
        <b/>
        <color theme="0"/>
        <sz val="11.0"/>
      </rPr>
      <t xml:space="preserve"> (PU)</t>
    </r>
    <r>
      <rPr>
        <rFont val="Arial"/>
        <b/>
        <color rgb="FFFF0000"/>
        <sz val="11.0"/>
      </rPr>
      <t xml:space="preserve"> New</t>
    </r>
  </si>
  <si>
    <r>
      <rPr>
        <rFont val="Arial"/>
        <color theme="0"/>
        <sz val="11.0"/>
      </rPr>
      <t>Jugs XL3</t>
    </r>
    <r>
      <rPr>
        <rFont val="Arial"/>
        <b/>
        <color theme="0"/>
        <sz val="11.0"/>
      </rPr>
      <t xml:space="preserve"> (PU) </t>
    </r>
    <r>
      <rPr>
        <rFont val="Arial"/>
        <b/>
        <color rgb="FFFF0000"/>
        <sz val="11.0"/>
      </rPr>
      <t>New</t>
    </r>
  </si>
  <si>
    <r>
      <rPr>
        <rFont val="Arial"/>
        <color theme="0"/>
        <sz val="11.0"/>
      </rPr>
      <t>Jugs XL4</t>
    </r>
    <r>
      <rPr>
        <rFont val="Arial"/>
        <b/>
        <color theme="0"/>
        <sz val="11.0"/>
      </rPr>
      <t xml:space="preserve"> (PU) </t>
    </r>
    <r>
      <rPr>
        <rFont val="Arial"/>
        <b/>
        <color rgb="FFFF0000"/>
        <sz val="11.0"/>
      </rPr>
      <t>New</t>
    </r>
  </si>
  <si>
    <r>
      <rPr>
        <rFont val="Arial"/>
        <color theme="0"/>
        <sz val="11.0"/>
      </rPr>
      <t>Jugs XXL1</t>
    </r>
    <r>
      <rPr>
        <rFont val="Arial"/>
        <b/>
        <color theme="0"/>
        <sz val="11.0"/>
      </rPr>
      <t xml:space="preserve"> (PU) </t>
    </r>
    <r>
      <rPr>
        <rFont val="Arial"/>
        <b/>
        <color rgb="FFFF0000"/>
        <sz val="11.0"/>
      </rPr>
      <t>New</t>
    </r>
  </si>
  <si>
    <r>
      <rPr>
        <rFont val="Arial"/>
        <color theme="0"/>
        <sz val="11.0"/>
      </rPr>
      <t>Jugs XXL2</t>
    </r>
    <r>
      <rPr>
        <rFont val="Arial"/>
        <b/>
        <color theme="0"/>
        <sz val="11.0"/>
      </rPr>
      <t xml:space="preserve"> (PU)</t>
    </r>
    <r>
      <rPr>
        <rFont val="Arial"/>
        <b/>
        <color rgb="FFFF0000"/>
        <sz val="11.0"/>
      </rPr>
      <t xml:space="preserve"> New</t>
    </r>
  </si>
  <si>
    <r>
      <rPr>
        <rFont val="Arial"/>
        <color theme="0"/>
        <sz val="11.0"/>
      </rPr>
      <t>Pinches S1</t>
    </r>
    <r>
      <rPr>
        <rFont val="Arial"/>
        <b/>
        <color theme="0"/>
        <sz val="11.0"/>
      </rPr>
      <t xml:space="preserve"> (PU)</t>
    </r>
    <r>
      <rPr>
        <rFont val="Arial"/>
        <color theme="0"/>
        <sz val="11.0"/>
      </rPr>
      <t xml:space="preserve">  </t>
    </r>
  </si>
  <si>
    <r>
      <rPr>
        <rFont val="Arial"/>
        <color theme="0"/>
        <sz val="11.0"/>
      </rPr>
      <t xml:space="preserve">Twins L1 </t>
    </r>
    <r>
      <rPr>
        <rFont val="Arial"/>
        <b/>
        <color theme="0"/>
        <sz val="11.0"/>
      </rPr>
      <t xml:space="preserve">(PU) </t>
    </r>
    <r>
      <rPr>
        <rFont val="Arial"/>
        <b/>
        <color rgb="FFFF0000"/>
        <sz val="11.0"/>
      </rPr>
      <t>New</t>
    </r>
  </si>
  <si>
    <r>
      <rPr>
        <rFont val="Arial"/>
        <color theme="0"/>
        <sz val="11.0"/>
      </rPr>
      <t xml:space="preserve">Twins M1 </t>
    </r>
    <r>
      <rPr>
        <rFont val="Arial"/>
        <b/>
        <color theme="0"/>
        <sz val="11.0"/>
      </rPr>
      <t xml:space="preserve">(PU) </t>
    </r>
    <r>
      <rPr>
        <rFont val="Arial"/>
        <b/>
        <color rgb="FFFF0000"/>
        <sz val="11.0"/>
      </rPr>
      <t>New</t>
    </r>
  </si>
  <si>
    <r>
      <rPr>
        <rFont val="Arial"/>
        <color theme="0"/>
        <sz val="11.0"/>
      </rPr>
      <t xml:space="preserve">Twins S1 </t>
    </r>
    <r>
      <rPr>
        <rFont val="Arial"/>
        <b/>
        <color theme="0"/>
        <sz val="11.0"/>
      </rPr>
      <t xml:space="preserve">(PU) </t>
    </r>
    <r>
      <rPr>
        <rFont val="Arial"/>
        <b/>
        <color rgb="FFFF0000"/>
        <sz val="11.0"/>
      </rPr>
      <t>New</t>
    </r>
  </si>
  <si>
    <t>Volume Size of your order :</t>
  </si>
  <si>
    <t xml:space="preserve">WOOD </t>
  </si>
  <si>
    <t>Size</t>
  </si>
  <si>
    <t>Green RAL 6017</t>
  </si>
  <si>
    <t>Yellow RAL 1023</t>
  </si>
  <si>
    <t>Red RAL 2002</t>
  </si>
  <si>
    <t>Blue RAL 5015</t>
  </si>
  <si>
    <t>Violet RAL 4006</t>
  </si>
  <si>
    <t>Grey RAL 7038</t>
  </si>
  <si>
    <t>Black RAL 9011</t>
  </si>
  <si>
    <t>White RAL 9003</t>
  </si>
  <si>
    <t>Orange RAL 1028</t>
  </si>
  <si>
    <t>WoodLine :</t>
  </si>
  <si>
    <t>60 mm</t>
  </si>
  <si>
    <t>80 mm</t>
  </si>
  <si>
    <t>Dual Pack S1</t>
  </si>
  <si>
    <t>30 x 30 x 6 cm</t>
  </si>
  <si>
    <t xml:space="preserve">Dual Pack S2 </t>
  </si>
  <si>
    <t xml:space="preserve">Dual S1 </t>
  </si>
  <si>
    <t>50 x 21 x 13 cm</t>
  </si>
  <si>
    <t xml:space="preserve">Dual M1 </t>
  </si>
  <si>
    <t>80 x 34 x 23 cm</t>
  </si>
  <si>
    <t xml:space="preserve">Dual M2 </t>
  </si>
  <si>
    <t>70 x 10 x 6 + 90 x10 x 6 cm</t>
  </si>
  <si>
    <t xml:space="preserve">Dual M3 </t>
  </si>
  <si>
    <t>70 x 10 x 9 + 90 x 10 x 9 cm</t>
  </si>
  <si>
    <t xml:space="preserve">Dual L1 </t>
  </si>
  <si>
    <t>100 x 70 x 23 cm</t>
  </si>
  <si>
    <t xml:space="preserve">Dual L2 </t>
  </si>
  <si>
    <t xml:space="preserve">Dual L3 </t>
  </si>
  <si>
    <t xml:space="preserve">Dual L4 </t>
  </si>
  <si>
    <t>100 x 42 x 30 cm</t>
  </si>
  <si>
    <t xml:space="preserve">Dual XL1 </t>
  </si>
  <si>
    <t xml:space="preserve">150 x 35 x 25 cm </t>
  </si>
  <si>
    <t xml:space="preserve">Element S1 </t>
  </si>
  <si>
    <t xml:space="preserve">30 x 30 x 9 cm </t>
  </si>
  <si>
    <t xml:space="preserve">Element S1 - Bolt </t>
  </si>
  <si>
    <t xml:space="preserve">30x 30 x 9 cm </t>
  </si>
  <si>
    <t>Element  S2</t>
  </si>
  <si>
    <t xml:space="preserve">Element S3 </t>
  </si>
  <si>
    <t xml:space="preserve">30 x 30 x 8 cm </t>
  </si>
  <si>
    <t xml:space="preserve">Element S3 - Bolt </t>
  </si>
  <si>
    <t>30 x 30 x 8 cm</t>
  </si>
  <si>
    <t xml:space="preserve">Element S4 </t>
  </si>
  <si>
    <t>30x 30 x 6 cm</t>
  </si>
  <si>
    <t xml:space="preserve">Element S4 - Bolt  </t>
  </si>
  <si>
    <t xml:space="preserve">Element S5 </t>
  </si>
  <si>
    <t>50x 30 x 7 cm</t>
  </si>
  <si>
    <t xml:space="preserve">Element S5 - Bolt </t>
  </si>
  <si>
    <t xml:space="preserve">Element S6 </t>
  </si>
  <si>
    <t xml:space="preserve">Element S6 - Bolt  </t>
  </si>
  <si>
    <t xml:space="preserve">Element S7 </t>
  </si>
  <si>
    <t>50x 30 x 9 cm</t>
  </si>
  <si>
    <t>Element S8</t>
  </si>
  <si>
    <t>50 x 10 x 9 cm</t>
  </si>
  <si>
    <t xml:space="preserve">Element S9 </t>
  </si>
  <si>
    <t xml:space="preserve">Element S10 </t>
  </si>
  <si>
    <t>50 x 17 x 17 cm</t>
  </si>
  <si>
    <t>Element S11</t>
  </si>
  <si>
    <t>50 x 30 x 16 cm</t>
  </si>
  <si>
    <t xml:space="preserve">Element M1 </t>
  </si>
  <si>
    <t>50 x 50 x 12 cm</t>
  </si>
  <si>
    <t xml:space="preserve">Element M1 - Bolt </t>
  </si>
  <si>
    <t xml:space="preserve">Element M2 </t>
  </si>
  <si>
    <t>50 x 50 x 13 cm</t>
  </si>
  <si>
    <t xml:space="preserve">Element M2 - Bolt </t>
  </si>
  <si>
    <t>Element M3</t>
  </si>
  <si>
    <t xml:space="preserve">Element M3 - Bolt </t>
  </si>
  <si>
    <t>Element M4</t>
  </si>
  <si>
    <t>80 x 50 x 15 cm</t>
  </si>
  <si>
    <t>Element M5</t>
  </si>
  <si>
    <t>60 x 50 x 14 cm</t>
  </si>
  <si>
    <t xml:space="preserve">Element M6 </t>
  </si>
  <si>
    <t>80 x 16 x 13 cm</t>
  </si>
  <si>
    <t xml:space="preserve">Element M7 </t>
  </si>
  <si>
    <t>80 x 17 x 14 cm</t>
  </si>
  <si>
    <t xml:space="preserve">Element M8 </t>
  </si>
  <si>
    <t>80 x 27 x 22 cm</t>
  </si>
  <si>
    <t xml:space="preserve">Element M9 </t>
  </si>
  <si>
    <t>50 x 50 x 18 cm</t>
  </si>
  <si>
    <t xml:space="preserve">Element M10 </t>
  </si>
  <si>
    <t>70 x 35 x 15 cm</t>
  </si>
  <si>
    <t xml:space="preserve">Element M11 </t>
  </si>
  <si>
    <t>70 x 70 x 5 cm</t>
  </si>
  <si>
    <t>unavailable</t>
  </si>
  <si>
    <t xml:space="preserve">Element M12 </t>
  </si>
  <si>
    <t>40 x 35 x 18 cm</t>
  </si>
  <si>
    <t xml:space="preserve">Element M13 </t>
  </si>
  <si>
    <t>40 x 40 x 25 cm</t>
  </si>
  <si>
    <t xml:space="preserve">Element M14 </t>
  </si>
  <si>
    <t>40 x 35 x 16 cm</t>
  </si>
  <si>
    <t xml:space="preserve">Element L1 </t>
  </si>
  <si>
    <t>100 x 30 x 13 cm</t>
  </si>
  <si>
    <t>Element L2</t>
  </si>
  <si>
    <t>100 x 30 x 16 cm</t>
  </si>
  <si>
    <t>Element L3</t>
  </si>
  <si>
    <t>90 x 50 x 10 cm</t>
  </si>
  <si>
    <t>Element L4</t>
  </si>
  <si>
    <t>100 x 50 x 13 cm</t>
  </si>
  <si>
    <t xml:space="preserve">Element L5 </t>
  </si>
  <si>
    <t>100 x 50 x 16 cm</t>
  </si>
  <si>
    <t>Element L6</t>
  </si>
  <si>
    <t>100 x 100 x 16 cm</t>
  </si>
  <si>
    <t xml:space="preserve">Element L7 </t>
  </si>
  <si>
    <t>65 x 60 x 27 cm</t>
  </si>
  <si>
    <t xml:space="preserve">Element L8 </t>
  </si>
  <si>
    <t>70 x 70 x 37 cm</t>
  </si>
  <si>
    <t xml:space="preserve">Element L9 </t>
  </si>
  <si>
    <t>70 x 60 x 34 cm</t>
  </si>
  <si>
    <t xml:space="preserve">Element L10 </t>
  </si>
  <si>
    <t>80 x 40 x 30 cm</t>
  </si>
  <si>
    <t xml:space="preserve">Element L11 </t>
  </si>
  <si>
    <t xml:space="preserve">Element XL1  </t>
  </si>
  <si>
    <t>150 x 80 x 24 cm</t>
  </si>
  <si>
    <t xml:space="preserve">Element XL2 </t>
  </si>
  <si>
    <t>150 x 50 x 40 cm</t>
  </si>
  <si>
    <t xml:space="preserve">Twins S1 </t>
  </si>
  <si>
    <t>30 x 25 x 7 cm / 50 x 25 x 9 cm</t>
  </si>
  <si>
    <t xml:space="preserve">Twins M1 </t>
  </si>
  <si>
    <t>60 x 30 x 14 cm / 45 x 30 x 13 cm</t>
  </si>
  <si>
    <t xml:space="preserve">Twins M2 </t>
  </si>
  <si>
    <t>70 x 33 x 11 + 70 x 33 x 11 cm</t>
  </si>
  <si>
    <t xml:space="preserve">Twins L1 </t>
  </si>
  <si>
    <t>90 x 50 x 16 cm / 90 x 50 x 16 cm</t>
  </si>
  <si>
    <t>Twins L2</t>
  </si>
  <si>
    <t>85 x 80 x 20 cm / 45 x 30 x 16 cm</t>
  </si>
  <si>
    <t xml:space="preserve">Twins L3 </t>
  </si>
  <si>
    <t>100 x60 x 17 + 100 x 80 x 17 cm</t>
  </si>
  <si>
    <t>Fibreglass</t>
  </si>
  <si>
    <t>Green RAL 6018</t>
  </si>
  <si>
    <t>Yellow RAL 1018</t>
  </si>
  <si>
    <t>Red RAL 3000</t>
  </si>
  <si>
    <t>Violet S4050-R60B/M</t>
  </si>
  <si>
    <t>Grey RAL 7001</t>
  </si>
  <si>
    <t>Black RAL 9005</t>
  </si>
  <si>
    <t>Pink RAL 4003</t>
  </si>
  <si>
    <t xml:space="preserve">Orange RAL 1033 </t>
  </si>
  <si>
    <t>FatLine</t>
  </si>
  <si>
    <t>Mercy 1 XXXL</t>
  </si>
  <si>
    <t>82 x 32 x 12,5 cm</t>
  </si>
  <si>
    <t>Mercy 2 XXXL</t>
  </si>
  <si>
    <t>82 x 32 x 13 cm</t>
  </si>
  <si>
    <t>Mercy 3 XXXL</t>
  </si>
  <si>
    <t>82 x 32 x 14 cm</t>
  </si>
  <si>
    <t>Mercy 4 XXXL</t>
  </si>
  <si>
    <t>82 x 32 x 10 cm</t>
  </si>
  <si>
    <t>Mercy 5 XXXL</t>
  </si>
  <si>
    <t>82 x 32 x 11 cm</t>
  </si>
  <si>
    <t>Mercy XXXL complete series</t>
  </si>
  <si>
    <r>
      <rPr>
        <rFont val="Arial"/>
        <color theme="0"/>
        <sz val="11.0"/>
      </rPr>
      <t>Mercy 1  XXL</t>
    </r>
    <r>
      <rPr>
        <rFont val="Arial"/>
        <b/>
        <color rgb="FFFF0000"/>
        <sz val="11.0"/>
      </rPr>
      <t xml:space="preserve"> </t>
    </r>
  </si>
  <si>
    <t>66 x 17 x 5 cm</t>
  </si>
  <si>
    <t xml:space="preserve">Mercy 2 XXL </t>
  </si>
  <si>
    <t>66 x 15 x 6 cm</t>
  </si>
  <si>
    <r>
      <rPr>
        <rFont val="Arial"/>
        <color theme="0"/>
        <sz val="11.0"/>
      </rPr>
      <t>Mercy 3  XXL</t>
    </r>
    <r>
      <rPr>
        <rFont val="Arial"/>
        <b/>
        <color rgb="FFFF0000"/>
        <sz val="11.0"/>
      </rPr>
      <t xml:space="preserve"> </t>
    </r>
  </si>
  <si>
    <t>66 x 17 x 6 cm</t>
  </si>
  <si>
    <t xml:space="preserve">Mercy 4  XXL </t>
  </si>
  <si>
    <t>66 x 18 x 8 cm</t>
  </si>
  <si>
    <t xml:space="preserve">Mercy 5  XXL </t>
  </si>
  <si>
    <t>66 x 18 x 7 cm</t>
  </si>
  <si>
    <t>Mercy  XXL complete series</t>
  </si>
  <si>
    <t xml:space="preserve">The Blade </t>
  </si>
  <si>
    <t>115 x 30 x 20 cm</t>
  </si>
  <si>
    <r>
      <rPr>
        <rFont val="Arial"/>
        <color theme="0"/>
        <sz val="11.0"/>
      </rPr>
      <t>The Lobe</t>
    </r>
    <r>
      <rPr>
        <rFont val="Arial"/>
        <b/>
        <color rgb="FFFF0000"/>
        <sz val="11.0"/>
      </rPr>
      <t xml:space="preserve"> </t>
    </r>
  </si>
  <si>
    <t>80 x 45 x 30 cm</t>
  </si>
  <si>
    <t>FatLine Dual Texture</t>
  </si>
  <si>
    <r>
      <rPr>
        <rFont val="Arial"/>
        <color theme="0"/>
        <sz val="11.0"/>
      </rPr>
      <t>Mercy 1  DT XXL</t>
    </r>
    <r>
      <rPr>
        <rFont val="Arial"/>
        <b/>
        <color rgb="FFFF0000"/>
        <sz val="11.0"/>
      </rPr>
      <t xml:space="preserve"> </t>
    </r>
  </si>
  <si>
    <t xml:space="preserve">Mercy 2 DT XXL </t>
  </si>
  <si>
    <r>
      <rPr>
        <rFont val="Arial"/>
        <color theme="0"/>
        <sz val="11.0"/>
      </rPr>
      <t>Mercy 3  DT XXL</t>
    </r>
    <r>
      <rPr>
        <rFont val="Arial"/>
        <b/>
        <color rgb="FFFF0000"/>
        <sz val="11.0"/>
      </rPr>
      <t xml:space="preserve"> </t>
    </r>
  </si>
  <si>
    <t xml:space="preserve">Mercy 4  DT XXL </t>
  </si>
  <si>
    <t>Mercy 5 DT XXL</t>
  </si>
  <si>
    <t>Mercy XXL DT complete series</t>
  </si>
  <si>
    <t xml:space="preserve">ArtLab </t>
  </si>
  <si>
    <r>
      <rPr>
        <rFont val="Arial"/>
        <color theme="0"/>
        <sz val="11.0"/>
      </rPr>
      <t>Slope S</t>
    </r>
    <r>
      <rPr>
        <rFont val="Arial"/>
        <b/>
        <color theme="0"/>
        <sz val="11.0"/>
      </rPr>
      <t xml:space="preserve"> (PU)</t>
    </r>
    <r>
      <rPr>
        <rFont val="Arial"/>
        <color theme="0"/>
        <sz val="11.0"/>
      </rPr>
      <t xml:space="preserve"> </t>
    </r>
    <r>
      <rPr>
        <rFont val="Arial"/>
        <b/>
        <color rgb="FFFF0000"/>
        <sz val="11.0"/>
      </rPr>
      <t>New</t>
    </r>
  </si>
  <si>
    <r>
      <rPr>
        <rFont val="Arial"/>
        <color theme="0"/>
        <sz val="11.0"/>
      </rPr>
      <t xml:space="preserve">Slope M </t>
    </r>
    <r>
      <rPr>
        <rFont val="Arial"/>
        <b/>
        <color theme="0"/>
        <sz val="11.0"/>
      </rPr>
      <t>(PU)</t>
    </r>
    <r>
      <rPr>
        <rFont val="Arial"/>
        <color theme="0"/>
        <sz val="11.0"/>
      </rPr>
      <t xml:space="preserve"> </t>
    </r>
    <r>
      <rPr>
        <rFont val="Arial"/>
        <b/>
        <color rgb="FFFF0000"/>
        <sz val="11.0"/>
      </rPr>
      <t>New</t>
    </r>
  </si>
  <si>
    <r>
      <rPr>
        <rFont val="Arial"/>
        <color theme="0"/>
        <sz val="11.0"/>
      </rPr>
      <t xml:space="preserve">Slope L </t>
    </r>
    <r>
      <rPr>
        <rFont val="Arial"/>
        <b/>
        <color rgb="FFFF0000"/>
        <sz val="11.0"/>
      </rPr>
      <t>New</t>
    </r>
  </si>
  <si>
    <r>
      <rPr>
        <rFont val="Arial"/>
        <color theme="0"/>
        <sz val="11.0"/>
      </rPr>
      <t xml:space="preserve">Slope XL </t>
    </r>
    <r>
      <rPr>
        <rFont val="Arial"/>
        <b/>
        <color rgb="FFFF0000"/>
        <sz val="11.0"/>
      </rPr>
      <t>New</t>
    </r>
  </si>
  <si>
    <r>
      <rPr>
        <rFont val="Arial"/>
        <color theme="0"/>
        <sz val="11.0"/>
      </rPr>
      <t xml:space="preserve">Slope 1  XXXL </t>
    </r>
    <r>
      <rPr>
        <rFont val="Arial"/>
        <b/>
        <color rgb="FFFF0000"/>
        <sz val="11.0"/>
      </rPr>
      <t>New</t>
    </r>
  </si>
  <si>
    <r>
      <rPr>
        <rFont val="Arial"/>
        <color theme="0"/>
        <sz val="11.0"/>
      </rPr>
      <t xml:space="preserve">Slope 2  XXXL </t>
    </r>
    <r>
      <rPr>
        <rFont val="Arial"/>
        <b/>
        <color rgb="FFFF0000"/>
        <sz val="11.0"/>
      </rPr>
      <t>New</t>
    </r>
  </si>
  <si>
    <r>
      <rPr>
        <rFont val="Arial"/>
        <color theme="0"/>
        <sz val="11.0"/>
      </rPr>
      <t xml:space="preserve">Slope 3  XXXL </t>
    </r>
    <r>
      <rPr>
        <rFont val="Arial"/>
        <b/>
        <color rgb="FFFF0000"/>
        <sz val="11.0"/>
      </rPr>
      <t>New</t>
    </r>
  </si>
  <si>
    <r>
      <rPr>
        <rFont val="Arial"/>
        <color theme="0"/>
        <sz val="11.0"/>
      </rPr>
      <t xml:space="preserve">Slope 4 XXXL </t>
    </r>
    <r>
      <rPr>
        <rFont val="Arial"/>
        <b/>
        <color rgb="FFFF0000"/>
        <sz val="11.0"/>
      </rPr>
      <t>New</t>
    </r>
  </si>
  <si>
    <r>
      <rPr>
        <rFont val="Arial"/>
        <color theme="0"/>
        <sz val="11.0"/>
      </rPr>
      <t xml:space="preserve">Slope 5  XXXL </t>
    </r>
    <r>
      <rPr>
        <rFont val="Arial"/>
        <b/>
        <color rgb="FFFF0000"/>
        <sz val="11.0"/>
      </rPr>
      <t>New</t>
    </r>
  </si>
  <si>
    <t>Slope XXXL complete series</t>
  </si>
  <si>
    <t>Slope S to XXXL complete series</t>
  </si>
  <si>
    <t>S to XXXL</t>
  </si>
  <si>
    <t xml:space="preserve">BEECHWOOD </t>
  </si>
  <si>
    <t>Nb of tools per Set</t>
  </si>
  <si>
    <t>Unity</t>
  </si>
  <si>
    <t>TrainingLine :</t>
  </si>
  <si>
    <t xml:space="preserve">ArtBoard </t>
  </si>
  <si>
    <t>62 x 17 x 6,5 cm</t>
  </si>
  <si>
    <t xml:space="preserve">Balls 8.0 </t>
  </si>
  <si>
    <t>(Ø 8 cm)</t>
  </si>
  <si>
    <t xml:space="preserve">Balls 10.0 </t>
  </si>
  <si>
    <t>(Ø 10 cm)</t>
  </si>
  <si>
    <t xml:space="preserve">Balls 12.0 </t>
  </si>
  <si>
    <t>(Ø 12 cm)</t>
  </si>
  <si>
    <t>Balls 30.0</t>
  </si>
  <si>
    <t>(Ø 30 cm)</t>
  </si>
  <si>
    <t>Hemisphere XS</t>
  </si>
  <si>
    <t>Ø8 cm</t>
  </si>
  <si>
    <t>Hemisphere S</t>
  </si>
  <si>
    <t>Ø10 cm</t>
  </si>
  <si>
    <t>Hemisphere M - 1/3</t>
  </si>
  <si>
    <t>Ø12 cm</t>
  </si>
  <si>
    <t>Hemisphere M - 1/2</t>
  </si>
  <si>
    <t>Ø11 cm</t>
  </si>
  <si>
    <t>Hemisphere M - 2/3</t>
  </si>
  <si>
    <t xml:space="preserve">Hemisphere L </t>
  </si>
  <si>
    <t>Ø15 cm</t>
  </si>
  <si>
    <t xml:space="preserve">Hemisphere XL </t>
  </si>
  <si>
    <t>Ø20 cm</t>
  </si>
  <si>
    <t xml:space="preserve">Slat Flat XS </t>
  </si>
  <si>
    <t>50 x 3 x 1,5 cm</t>
  </si>
  <si>
    <t xml:space="preserve">Slat Flat S </t>
  </si>
  <si>
    <t>50 x 3 x 2 cm</t>
  </si>
  <si>
    <t xml:space="preserve">Slat Flat M </t>
  </si>
  <si>
    <t>50 x 3 x 2,5 cm</t>
  </si>
  <si>
    <t xml:space="preserve">Slat Flat L </t>
  </si>
  <si>
    <t>50 x 3 x 3 cm</t>
  </si>
  <si>
    <t xml:space="preserve">Slat Flat XL </t>
  </si>
  <si>
    <t>50 x 5 x 5 cm</t>
  </si>
  <si>
    <t xml:space="preserve">Slat Round S </t>
  </si>
  <si>
    <t>50 x 2 x 1,8 cm</t>
  </si>
  <si>
    <t xml:space="preserve">Slat Round M </t>
  </si>
  <si>
    <t>50 x 2,8 x 2,5 cm</t>
  </si>
  <si>
    <t>Slat Round L</t>
  </si>
  <si>
    <t>50 x 3 x 2,8 cm</t>
  </si>
  <si>
    <t>Slat Round XL</t>
  </si>
  <si>
    <t>50 x 4 x 4,8 cm</t>
  </si>
  <si>
    <t>Slat Pipe 8.0</t>
  </si>
  <si>
    <t>50 x 8 x 7 cm</t>
  </si>
  <si>
    <t>Slat Pipe 10.0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</si>
</sst>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0##\-000&quot; &quot;00&quot; &quot;00"/>
    <numFmt numFmtId="165" formatCode="0.0"/>
  </numFmts>
  <fonts count="31">
    <font>
      <sz val="11.0"/>
      <color theme="1"/>
      <name val="Arial"/>
    </font>
    <font>
      <b/>
      <i/>
      <sz val="26.0"/>
      <color theme="1"/>
      <name val="Arial"/>
    </font>
    <font>
      <sz val="18.0"/>
      <color theme="1"/>
      <name val="Arial"/>
    </font>
    <font>
      <b/>
      <sz val="11.0"/>
      <color theme="1"/>
      <name val="Arial"/>
    </font>
    <font>
      <b/>
      <sz val="20.0"/>
      <color theme="1"/>
      <name val="Arial"/>
    </font>
    <font>
      <b/>
      <sz val="16.0"/>
      <color rgb="FFFF0000"/>
      <name val="Arial"/>
    </font>
    <font>
      <b/>
      <sz val="26.0"/>
      <color theme="10"/>
      <name val="Arial"/>
    </font>
    <font>
      <b/>
      <sz val="11.0"/>
      <color theme="0"/>
      <name val="Arial"/>
    </font>
    <font>
      <sz val="11.0"/>
      <color theme="0"/>
      <name val="Arial"/>
    </font>
    <font>
      <b/>
      <sz val="11.0"/>
      <color rgb="FFFFFFFF"/>
      <name val="Arial"/>
    </font>
    <font>
      <b/>
      <sz val="11.0"/>
      <color rgb="FFFF0000"/>
      <name val="Arial"/>
    </font>
    <font>
      <b/>
      <u/>
      <sz val="11.0"/>
      <color rgb="FFFF0000"/>
      <name val="Arial"/>
    </font>
    <font>
      <i/>
      <sz val="16.0"/>
      <color theme="1"/>
      <name val="Arial"/>
    </font>
    <font/>
    <font>
      <b/>
      <sz val="16.0"/>
      <color theme="0"/>
      <name val="Arial"/>
    </font>
    <font>
      <b/>
      <sz val="28.0"/>
      <color theme="0"/>
      <name val="Arial"/>
    </font>
    <font>
      <i/>
      <sz val="11.0"/>
      <color theme="1"/>
      <name val="Arial"/>
    </font>
    <font>
      <b/>
      <sz val="28.0"/>
      <color theme="1"/>
      <name val="Arial"/>
    </font>
    <font>
      <b/>
      <sz val="24.0"/>
      <color theme="1"/>
      <name val="Arial"/>
    </font>
    <font>
      <b/>
      <u/>
      <sz val="11.0"/>
      <color rgb="FFFF0000"/>
      <name val="Arial"/>
    </font>
    <font>
      <b/>
      <u/>
      <sz val="11.0"/>
      <color rgb="FFFF0000"/>
      <name val="Arial"/>
    </font>
    <font>
      <b/>
      <sz val="11.0"/>
      <color rgb="FF7030A0"/>
      <name val="Arial"/>
    </font>
    <font>
      <b/>
      <sz val="11.0"/>
      <color rgb="FF000000"/>
      <name val="Arial"/>
    </font>
    <font>
      <sz val="11.0"/>
      <color rgb="FF000000"/>
      <name val="Arial"/>
    </font>
    <font>
      <b/>
      <u/>
      <sz val="11.0"/>
      <color rgb="FFFF0000"/>
      <name val="Arial"/>
    </font>
    <font>
      <sz val="11.0"/>
      <color rgb="FFFFFFFF"/>
      <name val="Arial"/>
    </font>
    <font>
      <sz val="11.0"/>
      <color rgb="FFFF0000"/>
      <name val="Arial"/>
    </font>
    <font>
      <sz val="11.0"/>
      <color theme="1"/>
      <name val="Calibri"/>
    </font>
    <font>
      <sz val="28.0"/>
      <color theme="1"/>
      <name val="Arial"/>
    </font>
    <font>
      <b/>
      <sz val="11.0"/>
      <color rgb="FFFF0000"/>
      <name val="Calibri"/>
    </font>
    <font>
      <b/>
      <sz val="11.0"/>
      <color theme="1"/>
      <name val="Calibri"/>
    </font>
  </fonts>
  <fills count="20">
    <fill>
      <patternFill patternType="none"/>
    </fill>
    <fill>
      <patternFill patternType="lightGray"/>
    </fill>
    <fill>
      <patternFill patternType="solid">
        <fgColor theme="0"/>
        <bgColor theme="0"/>
      </patternFill>
    </fill>
    <fill>
      <patternFill patternType="solid">
        <fgColor theme="1"/>
        <bgColor theme="1"/>
      </patternFill>
    </fill>
    <fill>
      <patternFill patternType="solid">
        <fgColor rgb="FFFF3300"/>
        <bgColor rgb="FFFF3300"/>
      </patternFill>
    </fill>
    <fill>
      <patternFill patternType="solid">
        <fgColor rgb="FF009900"/>
        <bgColor rgb="FF009900"/>
      </patternFill>
    </fill>
    <fill>
      <patternFill patternType="solid">
        <fgColor rgb="FFFFFF00"/>
        <bgColor rgb="FFFFFF00"/>
      </patternFill>
    </fill>
    <fill>
      <patternFill patternType="solid">
        <fgColor rgb="FFFF0000"/>
        <bgColor rgb="FFFF0000"/>
      </patternFill>
    </fill>
    <fill>
      <patternFill patternType="solid">
        <fgColor rgb="FF084BD2"/>
        <bgColor rgb="FF084BD2"/>
      </patternFill>
    </fill>
    <fill>
      <patternFill patternType="solid">
        <fgColor rgb="FFCC00CC"/>
        <bgColor rgb="FFCC00CC"/>
      </patternFill>
    </fill>
    <fill>
      <patternFill patternType="solid">
        <fgColor rgb="FFA5A5A5"/>
        <bgColor rgb="FFA5A5A5"/>
      </patternFill>
    </fill>
    <fill>
      <patternFill patternType="solid">
        <fgColor rgb="FFFF9933"/>
        <bgColor rgb="FFFF9933"/>
      </patternFill>
    </fill>
    <fill>
      <patternFill patternType="solid">
        <fgColor rgb="FFFF99FF"/>
        <bgColor rgb="FFFF99FF"/>
      </patternFill>
    </fill>
    <fill>
      <patternFill patternType="solid">
        <fgColor rgb="FF00CC00"/>
        <bgColor rgb="FF00CC00"/>
      </patternFill>
    </fill>
    <fill>
      <patternFill patternType="solid">
        <fgColor rgb="FFE36C09"/>
        <bgColor rgb="FFE36C09"/>
      </patternFill>
    </fill>
    <fill>
      <patternFill patternType="solid">
        <fgColor theme="9"/>
        <bgColor theme="9"/>
      </patternFill>
    </fill>
    <fill>
      <patternFill patternType="solid">
        <fgColor rgb="FFFFFFFF"/>
        <bgColor rgb="FFFFFFFF"/>
      </patternFill>
    </fill>
    <fill>
      <patternFill patternType="solid">
        <fgColor rgb="FF7030A0"/>
        <bgColor rgb="FF7030A0"/>
      </patternFill>
    </fill>
    <fill>
      <patternFill patternType="solid">
        <fgColor rgb="FFBFBFBF"/>
        <bgColor rgb="FFBFBFBF"/>
      </patternFill>
    </fill>
    <fill>
      <patternFill patternType="solid">
        <fgColor rgb="FF00B0F0"/>
        <bgColor rgb="FF00B0F0"/>
      </patternFill>
    </fill>
  </fills>
  <borders count="61">
    <border/>
    <border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thin">
        <color theme="0"/>
      </right>
      <top/>
      <bottom style="thin">
        <color theme="0"/>
      </bottom>
    </border>
    <border>
      <left style="thin">
        <color theme="0"/>
      </left>
      <right style="thin">
        <color theme="0"/>
      </right>
      <top style="thin">
        <color rgb="FF000000"/>
      </top>
      <bottom style="thin">
        <color theme="0"/>
      </bottom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</border>
    <border>
      <left/>
      <right style="thin">
        <color theme="0"/>
      </right>
      <top/>
      <bottom/>
    </border>
    <border>
      <left/>
      <right style="thin">
        <color theme="0"/>
      </right>
      <top style="thin">
        <color theme="0"/>
      </top>
      <bottom style="thin">
        <color theme="0"/>
      </bottom>
    </border>
    <border>
      <left/>
      <right style="thin">
        <color theme="0"/>
      </right>
      <top style="thin">
        <color theme="0"/>
      </top>
      <bottom/>
    </border>
    <border>
      <left style="thin">
        <color theme="0"/>
      </left>
      <right/>
      <top style="thin">
        <color theme="0"/>
      </top>
      <bottom/>
    </border>
    <border>
      <top style="thin">
        <color theme="0"/>
      </top>
    </border>
    <border>
      <left/>
      <right/>
      <top/>
      <bottom style="thin">
        <color theme="0"/>
      </bottom>
    </border>
    <border>
      <bottom style="thin">
        <color theme="0"/>
      </bottom>
    </border>
    <border>
      <left style="thin">
        <color theme="0"/>
      </left>
      <right/>
      <top style="thin">
        <color theme="0"/>
      </top>
      <bottom style="thin">
        <color theme="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theme="0"/>
      </bottom>
    </border>
    <border>
      <left style="thin">
        <color theme="0"/>
      </left>
      <right style="thin">
        <color theme="0"/>
      </right>
      <top/>
      <bottom/>
    </border>
    <border>
      <left style="thin">
        <color theme="0"/>
      </left>
      <right style="thin">
        <color theme="0"/>
      </right>
      <top style="thin">
        <color theme="0"/>
      </top>
      <bottom/>
    </border>
    <border>
      <left style="thin">
        <color theme="0"/>
      </left>
      <right style="thin">
        <color theme="0"/>
      </right>
      <top/>
      <bottom style="thin">
        <color theme="0"/>
      </bottom>
    </border>
    <border>
      <left style="thin">
        <color rgb="FF000000"/>
      </left>
      <right/>
      <top/>
      <bottom style="thin">
        <color rgb="FF000000"/>
      </bottom>
    </border>
    <border>
      <left style="thin">
        <color theme="0"/>
      </left>
      <right/>
      <top style="thin">
        <color theme="0"/>
      </top>
      <bottom style="thin">
        <color rgb="FF000000"/>
      </bottom>
    </border>
    <border>
      <left style="thin">
        <color theme="0"/>
      </left>
      <right style="thin">
        <color rgb="FF000000"/>
      </right>
      <top style="thin">
        <color theme="0"/>
      </top>
      <bottom style="thin">
        <color theme="0"/>
      </bottom>
    </border>
    <border>
      <left style="thin">
        <color theme="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/>
      <top/>
      <bottom style="thin">
        <color theme="0"/>
      </bottom>
    </border>
    <border>
      <top/>
      <bottom style="thin">
        <color theme="0"/>
      </bottom>
    </border>
    <border>
      <right style="thin">
        <color rgb="FF000000"/>
      </right>
      <top/>
      <bottom style="thin">
        <color theme="0"/>
      </bottom>
    </border>
    <border>
      <left/>
      <top/>
      <bottom/>
    </border>
    <border>
      <top/>
      <bottom/>
    </border>
    <border>
      <right style="thin">
        <color rgb="FF000000"/>
      </right>
      <top/>
      <bottom/>
    </border>
    <border>
      <left style="thin">
        <color rgb="FF000000"/>
      </left>
      <right/>
      <top style="thin">
        <color theme="0"/>
      </top>
      <bottom style="thin">
        <color rgb="FF000000"/>
      </bottom>
    </border>
    <border>
      <left style="thin">
        <color rgb="FF000000"/>
      </left>
      <right/>
      <top style="thin">
        <color theme="0"/>
      </top>
      <bottom style="thin">
        <color theme="0"/>
      </bottom>
    </border>
    <border>
      <right/>
      <top/>
      <bottom style="thin">
        <color theme="0"/>
      </bottom>
    </border>
    <border>
      <left style="thin">
        <color rgb="FF000000"/>
      </left>
      <right/>
      <top style="thin">
        <color theme="0"/>
      </top>
      <bottom/>
    </border>
    <border>
      <left style="thin">
        <color rgb="FF000000"/>
      </left>
      <right style="thin">
        <color rgb="FF000000"/>
      </right>
      <top style="thin">
        <color theme="0"/>
      </top>
      <bottom style="thin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/>
      <right/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FFFFFF"/>
      </left>
      <right/>
      <top style="thin">
        <color rgb="FFFFFFFF"/>
      </top>
      <bottom style="thin">
        <color rgb="FFFFFFFF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</border>
    <border>
      <left/>
      <right/>
      <top style="thin">
        <color theme="0"/>
      </top>
      <bottom style="thin">
        <color theme="0"/>
      </bottom>
    </border>
    <border>
      <left/>
      <right/>
      <top/>
      <bottom/>
    </border>
    <border>
      <left style="thin">
        <color theme="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theme="0"/>
      </left>
    </border>
    <border>
      <left style="thin">
        <color rgb="FF000000"/>
      </left>
      <right style="thin">
        <color theme="0"/>
      </right>
      <top/>
      <bottom style="thin">
        <color rgb="FF000000"/>
      </bottom>
    </border>
    <border>
      <left style="thin">
        <color theme="0"/>
      </left>
      <right/>
      <top/>
      <bottom style="thin">
        <color rgb="FF000000"/>
      </bottom>
    </border>
    <border>
      <left style="thin">
        <color theme="0"/>
      </left>
      <right style="thin">
        <color rgb="FF000000"/>
      </right>
      <top/>
      <bottom style="thin">
        <color theme="0"/>
      </bottom>
    </border>
    <border>
      <left/>
      <right style="thin">
        <color rgb="FF000000"/>
      </right>
      <top style="thin">
        <color theme="0"/>
      </top>
      <bottom/>
    </border>
    <border>
      <left style="thin">
        <color theme="0"/>
      </left>
      <right style="thin">
        <color rgb="FF000000"/>
      </right>
      <top style="thin">
        <color theme="0"/>
      </top>
      <bottom/>
    </border>
    <border>
      <left/>
      <right style="thin">
        <color rgb="FF000000"/>
      </right>
      <top/>
      <bottom style="thin">
        <color theme="0"/>
      </bottom>
    </border>
    <border>
      <left style="thin">
        <color rgb="FF000000"/>
      </left>
      <right style="thin">
        <color theme="0"/>
      </right>
      <top style="thin">
        <color theme="0"/>
      </top>
      <bottom style="thin">
        <color rgb="FF000000"/>
      </bottom>
    </border>
    <border>
      <left style="thin">
        <color rgb="FF000000"/>
      </left>
      <right style="thin">
        <color rgb="FF000000"/>
      </right>
      <top/>
      <bottom/>
    </border>
    <border>
      <right/>
      <top/>
      <bottom/>
    </border>
    <border>
      <left style="thin">
        <color rgb="FF000000"/>
      </left>
      <top style="thin">
        <color theme="0"/>
      </top>
    </border>
  </borders>
  <cellStyleXfs count="1">
    <xf borderId="0" fillId="0" fontId="0" numFmtId="0" applyAlignment="1" applyFont="1"/>
  </cellStyleXfs>
  <cellXfs count="243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shrinkToFit="0" wrapText="1"/>
    </xf>
    <xf borderId="0" fillId="0" fontId="0" numFmtId="0" xfId="0" applyAlignment="1" applyFont="1">
      <alignment horizontal="center" readingOrder="0" shrinkToFit="0" vertical="bottom" wrapText="1"/>
    </xf>
    <xf borderId="0" fillId="0" fontId="1" numFmtId="0" xfId="0" applyAlignment="1" applyFont="1">
      <alignment horizontal="center" readingOrder="0" shrinkToFit="0" vertical="center" wrapText="1"/>
    </xf>
    <xf borderId="0" fillId="0" fontId="0" numFmtId="0" xfId="0" applyAlignment="1" applyFont="1">
      <alignment horizontal="center"/>
    </xf>
    <xf borderId="0" fillId="0" fontId="0" numFmtId="0" xfId="0" applyFont="1"/>
    <xf borderId="1" fillId="0" fontId="2" numFmtId="0" xfId="0" applyAlignment="1" applyBorder="1" applyFont="1">
      <alignment horizontal="center" shrinkToFit="0" vertical="center" wrapText="1"/>
    </xf>
    <xf borderId="0" fillId="0" fontId="2" numFmtId="0" xfId="0" applyAlignment="1" applyFont="1">
      <alignment horizontal="center" shrinkToFit="0" vertical="center" wrapText="1"/>
    </xf>
    <xf borderId="0" fillId="0" fontId="1" numFmtId="0" xfId="0" applyAlignment="1" applyFont="1">
      <alignment horizontal="center" shrinkToFit="0" vertical="center" wrapText="1"/>
    </xf>
    <xf borderId="2" fillId="0" fontId="3" numFmtId="0" xfId="0" applyAlignment="1" applyBorder="1" applyFont="1">
      <alignment horizontal="right" readingOrder="0"/>
    </xf>
    <xf borderId="3" fillId="2" fontId="3" numFmtId="0" xfId="0" applyAlignment="1" applyBorder="1" applyFill="1" applyFont="1">
      <alignment horizontal="right"/>
    </xf>
    <xf borderId="0" fillId="0" fontId="4" numFmtId="0" xfId="0" applyAlignment="1" applyFont="1">
      <alignment horizontal="center" vertical="center"/>
    </xf>
    <xf borderId="0" fillId="0" fontId="4" numFmtId="0" xfId="0" applyAlignment="1" applyFont="1">
      <alignment horizontal="center" readingOrder="0"/>
    </xf>
    <xf borderId="4" fillId="3" fontId="5" numFmtId="0" xfId="0" applyAlignment="1" applyBorder="1" applyFill="1" applyFont="1">
      <alignment horizontal="right"/>
    </xf>
    <xf borderId="5" fillId="3" fontId="5" numFmtId="4" xfId="0" applyBorder="1" applyFont="1" applyNumberFormat="1"/>
    <xf borderId="6" fillId="3" fontId="5" numFmtId="1" xfId="0" applyBorder="1" applyFont="1" applyNumberFormat="1"/>
    <xf borderId="0" fillId="0" fontId="6" numFmtId="0" xfId="0" applyAlignment="1" applyFont="1">
      <alignment horizontal="center" readingOrder="0"/>
    </xf>
    <xf borderId="7" fillId="3" fontId="7" numFmtId="0" xfId="0" applyAlignment="1" applyBorder="1" applyFont="1">
      <alignment horizontal="right"/>
    </xf>
    <xf borderId="6" fillId="3" fontId="7" numFmtId="4" xfId="0" applyBorder="1" applyFont="1" applyNumberFormat="1"/>
    <xf borderId="6" fillId="3" fontId="7" numFmtId="1" xfId="0" applyBorder="1" applyFont="1" applyNumberFormat="1"/>
    <xf borderId="0" fillId="0" fontId="4" numFmtId="164" xfId="0" applyAlignment="1" applyFont="1" applyNumberFormat="1">
      <alignment horizontal="center" readingOrder="0"/>
    </xf>
    <xf borderId="8" fillId="3" fontId="7" numFmtId="0" xfId="0" applyAlignment="1" applyBorder="1" applyFont="1">
      <alignment horizontal="right"/>
    </xf>
    <xf borderId="9" fillId="3" fontId="7" numFmtId="0" xfId="0" applyAlignment="1" applyBorder="1" applyFont="1">
      <alignment horizontal="right"/>
    </xf>
    <xf borderId="10" fillId="3" fontId="7" numFmtId="4" xfId="0" applyBorder="1" applyFont="1" applyNumberFormat="1"/>
    <xf borderId="0" fillId="0" fontId="8" numFmtId="0" xfId="0" applyFont="1"/>
    <xf borderId="11" fillId="0" fontId="0" numFmtId="0" xfId="0" applyAlignment="1" applyBorder="1" applyFont="1">
      <alignment horizontal="center" vertical="center"/>
    </xf>
    <xf borderId="0" fillId="0" fontId="0" numFmtId="0" xfId="0" applyAlignment="1" applyFont="1">
      <alignment horizontal="center" vertical="center"/>
    </xf>
    <xf borderId="12" fillId="3" fontId="7" numFmtId="0" xfId="0" applyAlignment="1" applyBorder="1" applyFont="1">
      <alignment horizontal="center"/>
    </xf>
    <xf borderId="13" fillId="0" fontId="7" numFmtId="0" xfId="0" applyAlignment="1" applyBorder="1" applyFont="1">
      <alignment horizontal="center"/>
    </xf>
    <xf borderId="0" fillId="0" fontId="7" numFmtId="0" xfId="0" applyAlignment="1" applyFont="1">
      <alignment horizontal="center"/>
    </xf>
    <xf borderId="6" fillId="3" fontId="9" numFmtId="0" xfId="0" applyAlignment="1" applyBorder="1" applyFont="1">
      <alignment horizontal="center"/>
    </xf>
    <xf borderId="14" fillId="3" fontId="7" numFmtId="0" xfId="0" applyBorder="1" applyFont="1"/>
    <xf borderId="15" fillId="0" fontId="10" numFmtId="1" xfId="0" applyAlignment="1" applyBorder="1" applyFont="1" applyNumberFormat="1">
      <alignment horizontal="center"/>
    </xf>
    <xf borderId="16" fillId="3" fontId="11" numFmtId="1" xfId="0" applyAlignment="1" applyBorder="1" applyFont="1" applyNumberFormat="1">
      <alignment horizontal="center" vertical="center"/>
    </xf>
    <xf borderId="0" fillId="0" fontId="10" numFmtId="1" xfId="0" applyAlignment="1" applyFont="1" applyNumberFormat="1">
      <alignment horizontal="center"/>
    </xf>
    <xf borderId="17" fillId="3" fontId="7" numFmtId="0" xfId="0" applyBorder="1" applyFont="1"/>
    <xf borderId="18" fillId="3" fontId="9" numFmtId="0" xfId="0" applyAlignment="1" applyBorder="1" applyFont="1">
      <alignment horizontal="center"/>
    </xf>
    <xf borderId="19" fillId="3" fontId="9" numFmtId="0" xfId="0" applyAlignment="1" applyBorder="1" applyFont="1">
      <alignment horizontal="center"/>
    </xf>
    <xf borderId="2" fillId="0" fontId="10" numFmtId="0" xfId="0" applyAlignment="1" applyBorder="1" applyFont="1">
      <alignment horizontal="center"/>
    </xf>
    <xf borderId="6" fillId="3" fontId="7" numFmtId="0" xfId="0" applyAlignment="1" applyBorder="1" applyFont="1">
      <alignment horizontal="center"/>
    </xf>
    <xf borderId="20" fillId="3" fontId="7" numFmtId="0" xfId="0" applyAlignment="1" applyBorder="1" applyFont="1">
      <alignment horizontal="center"/>
    </xf>
    <xf borderId="12" fillId="3" fontId="7" numFmtId="0" xfId="0" applyBorder="1" applyFont="1"/>
    <xf borderId="13" fillId="0" fontId="7" numFmtId="0" xfId="0" applyBorder="1" applyFont="1"/>
    <xf borderId="21" fillId="3" fontId="7" numFmtId="0" xfId="0" applyAlignment="1" applyBorder="1" applyFont="1">
      <alignment horizontal="center"/>
    </xf>
    <xf borderId="22" fillId="3" fontId="7" numFmtId="0" xfId="0" applyAlignment="1" applyBorder="1" applyFont="1">
      <alignment horizontal="center"/>
    </xf>
    <xf borderId="23" fillId="3" fontId="7" numFmtId="0" xfId="0" applyBorder="1" applyFont="1"/>
    <xf borderId="15" fillId="0" fontId="10" numFmtId="1" xfId="0" applyAlignment="1" applyBorder="1" applyFont="1" applyNumberFormat="1">
      <alignment horizontal="center" vertical="center"/>
    </xf>
    <xf borderId="24" fillId="3" fontId="10" numFmtId="1" xfId="0" applyAlignment="1" applyBorder="1" applyFont="1" applyNumberFormat="1">
      <alignment horizontal="center" vertical="center"/>
    </xf>
    <xf borderId="11" fillId="0" fontId="0" numFmtId="0" xfId="0" applyAlignment="1" applyBorder="1" applyFont="1">
      <alignment horizontal="center"/>
    </xf>
    <xf borderId="0" fillId="0" fontId="12" numFmtId="0" xfId="0" applyFont="1"/>
    <xf borderId="25" fillId="0" fontId="3" numFmtId="0" xfId="0" applyAlignment="1" applyBorder="1" applyFont="1">
      <alignment horizontal="right" readingOrder="0"/>
    </xf>
    <xf borderId="26" fillId="3" fontId="7" numFmtId="0" xfId="0" applyAlignment="1" applyBorder="1" applyFont="1">
      <alignment horizontal="center"/>
    </xf>
    <xf borderId="27" fillId="0" fontId="13" numFmtId="0" xfId="0" applyBorder="1" applyFont="1"/>
    <xf borderId="28" fillId="0" fontId="13" numFmtId="0" xfId="0" applyBorder="1" applyFont="1"/>
    <xf borderId="29" fillId="3" fontId="7" numFmtId="0" xfId="0" applyAlignment="1" applyBorder="1" applyFont="1">
      <alignment horizontal="left"/>
    </xf>
    <xf borderId="30" fillId="0" fontId="13" numFmtId="0" xfId="0" applyBorder="1" applyFont="1"/>
    <xf borderId="31" fillId="0" fontId="13" numFmtId="0" xfId="0" applyBorder="1" applyFont="1"/>
    <xf borderId="32" fillId="3" fontId="10" numFmtId="165" xfId="0" applyBorder="1" applyFont="1" applyNumberFormat="1"/>
    <xf borderId="2" fillId="3" fontId="14" numFmtId="0" xfId="0" applyAlignment="1" applyBorder="1" applyFont="1">
      <alignment horizontal="right"/>
    </xf>
    <xf borderId="2" fillId="3" fontId="5" numFmtId="4" xfId="0" applyBorder="1" applyFont="1" applyNumberFormat="1"/>
    <xf borderId="33" fillId="3" fontId="9" numFmtId="0" xfId="0" applyAlignment="1" applyBorder="1" applyFont="1">
      <alignment horizontal="center"/>
    </xf>
    <xf borderId="0" fillId="0" fontId="3" numFmtId="2" xfId="0" applyAlignment="1" applyFont="1" applyNumberFormat="1">
      <alignment horizontal="right"/>
    </xf>
    <xf borderId="0" fillId="0" fontId="3" numFmtId="2" xfId="0" applyFont="1" applyNumberFormat="1"/>
    <xf borderId="0" fillId="0" fontId="3" numFmtId="0" xfId="0" applyAlignment="1" applyFont="1">
      <alignment horizontal="center"/>
    </xf>
    <xf borderId="16" fillId="3" fontId="10" numFmtId="1" xfId="0" applyAlignment="1" applyBorder="1" applyFont="1" applyNumberFormat="1">
      <alignment horizontal="center" vertical="center"/>
    </xf>
    <xf borderId="0" fillId="0" fontId="10" numFmtId="1" xfId="0" applyAlignment="1" applyFont="1" applyNumberFormat="1">
      <alignment horizontal="center" vertical="center"/>
    </xf>
    <xf borderId="0" fillId="0" fontId="7" numFmtId="2" xfId="0" applyAlignment="1" applyFont="1" applyNumberFormat="1">
      <alignment horizontal="right"/>
    </xf>
    <xf borderId="0" fillId="0" fontId="3" numFmtId="1" xfId="0" applyFont="1" applyNumberFormat="1"/>
    <xf borderId="25" fillId="4" fontId="15" numFmtId="2" xfId="0" applyAlignment="1" applyBorder="1" applyFill="1" applyFont="1" applyNumberFormat="1">
      <alignment horizontal="center"/>
    </xf>
    <xf borderId="15" fillId="0" fontId="13" numFmtId="0" xfId="0" applyBorder="1" applyFont="1"/>
    <xf borderId="34" fillId="0" fontId="13" numFmtId="0" xfId="0" applyBorder="1" applyFont="1"/>
    <xf borderId="26" fillId="3" fontId="7" numFmtId="0" xfId="0" applyAlignment="1" applyBorder="1" applyFont="1">
      <alignment horizontal="left"/>
    </xf>
    <xf borderId="35" fillId="3" fontId="7" numFmtId="0" xfId="0" applyBorder="1" applyFont="1"/>
    <xf borderId="6" fillId="3" fontId="7" numFmtId="0" xfId="0" applyBorder="1" applyFont="1"/>
    <xf borderId="21" fillId="3" fontId="7" numFmtId="0" xfId="0" applyBorder="1" applyFont="1"/>
    <xf borderId="22" fillId="3" fontId="7" numFmtId="0" xfId="0" applyBorder="1" applyFont="1"/>
    <xf borderId="36" fillId="0" fontId="10" numFmtId="1" xfId="0" applyAlignment="1" applyBorder="1" applyFont="1" applyNumberFormat="1">
      <alignment horizontal="center" vertical="center"/>
    </xf>
    <xf borderId="2" fillId="2" fontId="16" numFmtId="0" xfId="0" applyAlignment="1" applyBorder="1" applyFont="1">
      <alignment horizontal="center" vertical="center"/>
    </xf>
    <xf borderId="2" fillId="2" fontId="3" numFmtId="0" xfId="0" applyAlignment="1" applyBorder="1" applyFont="1">
      <alignment horizontal="center" vertical="center"/>
    </xf>
    <xf borderId="2" fillId="2" fontId="3" numFmtId="0" xfId="0" applyAlignment="1" applyBorder="1" applyFont="1">
      <alignment horizontal="center" shrinkToFit="0" vertical="center" wrapText="1"/>
    </xf>
    <xf borderId="37" fillId="5" fontId="3" numFmtId="0" xfId="0" applyAlignment="1" applyBorder="1" applyFill="1" applyFont="1">
      <alignment horizontal="center" shrinkToFit="0" vertical="center" wrapText="1"/>
    </xf>
    <xf borderId="37" fillId="6" fontId="3" numFmtId="0" xfId="0" applyAlignment="1" applyBorder="1" applyFill="1" applyFont="1">
      <alignment horizontal="center" shrinkToFit="0" vertical="center" wrapText="1"/>
    </xf>
    <xf borderId="37" fillId="7" fontId="3" numFmtId="0" xfId="0" applyAlignment="1" applyBorder="1" applyFill="1" applyFont="1">
      <alignment horizontal="center" shrinkToFit="0" vertical="center" wrapText="1"/>
    </xf>
    <xf borderId="37" fillId="8" fontId="3" numFmtId="0" xfId="0" applyAlignment="1" applyBorder="1" applyFill="1" applyFont="1">
      <alignment horizontal="center" shrinkToFit="0" vertical="center" wrapText="1"/>
    </xf>
    <xf borderId="37" fillId="9" fontId="3" numFmtId="0" xfId="0" applyAlignment="1" applyBorder="1" applyFill="1" applyFont="1">
      <alignment horizontal="center" shrinkToFit="0" vertical="center" wrapText="1"/>
    </xf>
    <xf borderId="37" fillId="10" fontId="3" numFmtId="0" xfId="0" applyAlignment="1" applyBorder="1" applyFill="1" applyFont="1">
      <alignment horizontal="center" shrinkToFit="0" vertical="center" wrapText="1"/>
    </xf>
    <xf borderId="6" fillId="3" fontId="7" numFmtId="0" xfId="0" applyAlignment="1" applyBorder="1" applyFont="1">
      <alignment horizontal="center" shrinkToFit="0" vertical="center" wrapText="1"/>
    </xf>
    <xf borderId="38" fillId="2" fontId="3" numFmtId="0" xfId="0" applyAlignment="1" applyBorder="1" applyFont="1">
      <alignment horizontal="center" shrinkToFit="0" vertical="center" wrapText="1"/>
    </xf>
    <xf borderId="37" fillId="11" fontId="3" numFmtId="0" xfId="0" applyAlignment="1" applyBorder="1" applyFill="1" applyFont="1">
      <alignment horizontal="center" shrinkToFit="0" vertical="center" wrapText="1"/>
    </xf>
    <xf borderId="37" fillId="12" fontId="3" numFmtId="0" xfId="0" applyAlignment="1" applyBorder="1" applyFill="1" applyFont="1">
      <alignment horizontal="center" shrinkToFit="0" vertical="center" wrapText="1"/>
    </xf>
    <xf borderId="37" fillId="13" fontId="3" numFmtId="0" xfId="0" applyAlignment="1" applyBorder="1" applyFill="1" applyFont="1">
      <alignment horizontal="center" shrinkToFit="0" vertical="center" wrapText="1"/>
    </xf>
    <xf borderId="2" fillId="14" fontId="3" numFmtId="0" xfId="0" applyAlignment="1" applyBorder="1" applyFill="1" applyFont="1">
      <alignment horizontal="center" shrinkToFit="0" vertical="center" wrapText="1"/>
    </xf>
    <xf borderId="39" fillId="0" fontId="17" numFmtId="0" xfId="0" applyAlignment="1" applyBorder="1" applyFont="1">
      <alignment horizontal="center" vertical="center"/>
    </xf>
    <xf borderId="40" fillId="0" fontId="13" numFmtId="0" xfId="0" applyBorder="1" applyFont="1"/>
    <xf borderId="41" fillId="0" fontId="13" numFmtId="0" xfId="0" applyBorder="1" applyFont="1"/>
    <xf borderId="0" fillId="0" fontId="17" numFmtId="0" xfId="0" applyAlignment="1" applyFont="1">
      <alignment horizontal="center" vertical="center"/>
    </xf>
    <xf borderId="39" fillId="0" fontId="18" numFmtId="0" xfId="0" applyAlignment="1" applyBorder="1" applyFont="1">
      <alignment horizontal="center" vertical="center"/>
    </xf>
    <xf borderId="6" fillId="3" fontId="7" numFmtId="0" xfId="0" applyAlignment="1" applyBorder="1" applyFont="1">
      <alignment horizontal="left"/>
    </xf>
    <xf borderId="0" fillId="0" fontId="3" numFmtId="2" xfId="0" applyAlignment="1" applyFont="1" applyNumberFormat="1">
      <alignment horizontal="center" vertical="center"/>
    </xf>
    <xf borderId="0" fillId="0" fontId="8" numFmtId="0" xfId="0" applyAlignment="1" applyFont="1">
      <alignment horizontal="center" vertical="center"/>
    </xf>
    <xf borderId="2" fillId="15" fontId="3" numFmtId="0" xfId="0" applyAlignment="1" applyBorder="1" applyFill="1" applyFont="1">
      <alignment horizontal="center"/>
    </xf>
    <xf borderId="2" fillId="0" fontId="3" numFmtId="0" xfId="0" applyAlignment="1" applyBorder="1" applyFont="1">
      <alignment horizontal="center"/>
    </xf>
    <xf borderId="16" fillId="11" fontId="3" numFmtId="0" xfId="0" applyBorder="1" applyFont="1"/>
    <xf borderId="2" fillId="0" fontId="3" numFmtId="0" xfId="0" applyAlignment="1" applyBorder="1" applyFont="1">
      <alignment horizontal="left"/>
    </xf>
    <xf borderId="2" fillId="11" fontId="3" numFmtId="0" xfId="0" applyBorder="1" applyFont="1"/>
    <xf borderId="42" fillId="3" fontId="8" numFmtId="0" xfId="0" applyAlignment="1" applyBorder="1" applyFont="1">
      <alignment horizontal="center" vertical="center"/>
    </xf>
    <xf borderId="2" fillId="0" fontId="0" numFmtId="0" xfId="0" applyAlignment="1" applyBorder="1" applyFont="1">
      <alignment horizontal="center" vertical="center"/>
    </xf>
    <xf borderId="41" fillId="0" fontId="10" numFmtId="0" xfId="0" applyAlignment="1" applyBorder="1" applyFont="1">
      <alignment horizontal="center" vertical="center"/>
    </xf>
    <xf borderId="25" fillId="0" fontId="3" numFmtId="2" xfId="0" applyAlignment="1" applyBorder="1" applyFont="1" applyNumberFormat="1">
      <alignment horizontal="center" readingOrder="0" vertical="center"/>
    </xf>
    <xf borderId="2" fillId="0" fontId="3" numFmtId="2" xfId="0" applyAlignment="1" applyBorder="1" applyFont="1" applyNumberFormat="1">
      <alignment horizontal="center" vertical="center"/>
    </xf>
    <xf borderId="2" fillId="5" fontId="0" numFmtId="0" xfId="0" applyAlignment="1" applyBorder="1" applyFont="1">
      <alignment horizontal="center" vertical="center"/>
    </xf>
    <xf borderId="2" fillId="6" fontId="0" numFmtId="0" xfId="0" applyAlignment="1" applyBorder="1" applyFont="1">
      <alignment horizontal="center" vertical="center"/>
    </xf>
    <xf borderId="2" fillId="7" fontId="0" numFmtId="0" xfId="0" applyAlignment="1" applyBorder="1" applyFont="1">
      <alignment horizontal="center" vertical="center"/>
    </xf>
    <xf borderId="2" fillId="8" fontId="0" numFmtId="0" xfId="0" applyAlignment="1" applyBorder="1" applyFont="1">
      <alignment horizontal="center" vertical="center"/>
    </xf>
    <xf borderId="2" fillId="9" fontId="0" numFmtId="0" xfId="0" applyAlignment="1" applyBorder="1" applyFont="1">
      <alignment horizontal="center" vertical="center"/>
    </xf>
    <xf borderId="37" fillId="10" fontId="0" numFmtId="0" xfId="0" applyAlignment="1" applyBorder="1" applyFont="1">
      <alignment horizontal="center" vertical="center"/>
    </xf>
    <xf borderId="6" fillId="3" fontId="8" numFmtId="0" xfId="0" applyAlignment="1" applyBorder="1" applyFont="1">
      <alignment horizontal="center" vertical="center"/>
    </xf>
    <xf borderId="41" fillId="0" fontId="0" numFmtId="0" xfId="0" applyAlignment="1" applyBorder="1" applyFont="1">
      <alignment horizontal="center" vertical="center"/>
    </xf>
    <xf borderId="43" fillId="11" fontId="0" numFmtId="0" xfId="0" applyAlignment="1" applyBorder="1" applyFont="1">
      <alignment horizontal="center" vertical="center"/>
    </xf>
    <xf borderId="2" fillId="12" fontId="0" numFmtId="0" xfId="0" applyAlignment="1" applyBorder="1" applyFont="1">
      <alignment horizontal="center" vertical="center"/>
    </xf>
    <xf borderId="2" fillId="13" fontId="0" numFmtId="0" xfId="0" applyAlignment="1" applyBorder="1" applyFont="1">
      <alignment horizontal="center" vertical="center"/>
    </xf>
    <xf borderId="2" fillId="14" fontId="0" numFmtId="0" xfId="0" applyAlignment="1" applyBorder="1" applyFont="1">
      <alignment horizontal="center" vertical="center"/>
    </xf>
    <xf borderId="2" fillId="0" fontId="0" numFmtId="0" xfId="0" applyAlignment="1" applyBorder="1" applyFont="1">
      <alignment horizontal="center"/>
    </xf>
    <xf borderId="2" fillId="16" fontId="0" numFmtId="0" xfId="0" applyAlignment="1" applyBorder="1" applyFill="1" applyFont="1">
      <alignment horizontal="center"/>
    </xf>
    <xf borderId="2" fillId="0" fontId="0" numFmtId="0" xfId="0" applyBorder="1" applyFont="1"/>
    <xf borderId="2" fillId="0" fontId="0" numFmtId="165" xfId="0" applyAlignment="1" applyBorder="1" applyFont="1" applyNumberFormat="1">
      <alignment horizontal="center" vertical="center"/>
    </xf>
    <xf borderId="2" fillId="0" fontId="0" numFmtId="165" xfId="0" applyAlignment="1" applyBorder="1" applyFont="1" applyNumberFormat="1">
      <alignment horizontal="center"/>
    </xf>
    <xf borderId="2" fillId="2" fontId="0" numFmtId="165" xfId="0" applyAlignment="1" applyBorder="1" applyFont="1" applyNumberFormat="1">
      <alignment horizontal="center" vertical="center"/>
    </xf>
    <xf borderId="2" fillId="0" fontId="3" numFmtId="2" xfId="0" applyAlignment="1" applyBorder="1" applyFont="1" applyNumberFormat="1">
      <alignment horizontal="center" readingOrder="0" vertical="center"/>
    </xf>
    <xf borderId="44" fillId="0" fontId="0" numFmtId="0" xfId="0" applyBorder="1" applyFont="1"/>
    <xf borderId="2" fillId="0" fontId="19" numFmtId="2" xfId="0" applyAlignment="1" applyBorder="1" applyFont="1" applyNumberFormat="1">
      <alignment horizontal="center"/>
    </xf>
    <xf borderId="2" fillId="0" fontId="3" numFmtId="1" xfId="0" applyAlignment="1" applyBorder="1" applyFont="1" applyNumberFormat="1">
      <alignment horizontal="center" vertical="center"/>
    </xf>
    <xf borderId="2" fillId="0" fontId="3" numFmtId="165" xfId="0" applyAlignment="1" applyBorder="1" applyFont="1" applyNumberFormat="1">
      <alignment horizontal="center"/>
    </xf>
    <xf borderId="2" fillId="0" fontId="3" numFmtId="0" xfId="0" applyBorder="1" applyFont="1"/>
    <xf borderId="19" fillId="3" fontId="8" numFmtId="0" xfId="0" applyAlignment="1" applyBorder="1" applyFont="1">
      <alignment horizontal="center"/>
    </xf>
    <xf borderId="45" fillId="0" fontId="0" numFmtId="0" xfId="0" applyAlignment="1" applyBorder="1" applyFont="1">
      <alignment horizontal="center" vertical="center"/>
    </xf>
    <xf borderId="33" fillId="3" fontId="8" numFmtId="0" xfId="0" applyAlignment="1" applyBorder="1" applyFont="1">
      <alignment horizontal="center"/>
    </xf>
    <xf borderId="43" fillId="6" fontId="0" numFmtId="0" xfId="0" applyAlignment="1" applyBorder="1" applyFont="1">
      <alignment horizontal="center" vertical="center"/>
    </xf>
    <xf borderId="43" fillId="7" fontId="0" numFmtId="0" xfId="0" applyAlignment="1" applyBorder="1" applyFont="1">
      <alignment horizontal="center" vertical="center"/>
    </xf>
    <xf borderId="43" fillId="8" fontId="0" numFmtId="0" xfId="0" applyAlignment="1" applyBorder="1" applyFont="1">
      <alignment horizontal="center" vertical="center"/>
    </xf>
    <xf borderId="43" fillId="9" fontId="0" numFmtId="0" xfId="0" applyAlignment="1" applyBorder="1" applyFont="1">
      <alignment horizontal="center" vertical="center"/>
    </xf>
    <xf borderId="38" fillId="10" fontId="0" numFmtId="0" xfId="0" applyAlignment="1" applyBorder="1" applyFont="1">
      <alignment horizontal="center" vertical="center"/>
    </xf>
    <xf borderId="43" fillId="12" fontId="0" numFmtId="0" xfId="0" applyAlignment="1" applyBorder="1" applyFont="1">
      <alignment horizontal="center" vertical="center"/>
    </xf>
    <xf borderId="43" fillId="13" fontId="0" numFmtId="0" xfId="0" applyAlignment="1" applyBorder="1" applyFont="1">
      <alignment horizontal="center" vertical="center"/>
    </xf>
    <xf borderId="43" fillId="14" fontId="0" numFmtId="0" xfId="0" applyAlignment="1" applyBorder="1" applyFont="1">
      <alignment horizontal="center" vertical="center"/>
    </xf>
    <xf borderId="14" fillId="3" fontId="8" numFmtId="0" xfId="0" applyAlignment="1" applyBorder="1" applyFont="1">
      <alignment horizontal="center"/>
    </xf>
    <xf borderId="16" fillId="0" fontId="0" numFmtId="0" xfId="0" applyBorder="1" applyFont="1"/>
    <xf borderId="2" fillId="0" fontId="3" numFmtId="0" xfId="0" applyAlignment="1" applyBorder="1" applyFont="1">
      <alignment horizontal="center" vertical="center"/>
    </xf>
    <xf borderId="20" fillId="3" fontId="7" numFmtId="0" xfId="0" applyBorder="1" applyFont="1"/>
    <xf borderId="0" fillId="0" fontId="3" numFmtId="0" xfId="0" applyAlignment="1" applyFont="1">
      <alignment horizontal="center" vertical="center"/>
    </xf>
    <xf borderId="0" fillId="0" fontId="7" numFmtId="0" xfId="0" applyAlignment="1" applyFont="1">
      <alignment horizontal="center" vertical="center"/>
    </xf>
    <xf borderId="46" fillId="0" fontId="0" numFmtId="0" xfId="0" applyAlignment="1" applyBorder="1" applyFont="1">
      <alignment horizontal="center"/>
    </xf>
    <xf borderId="44" fillId="0" fontId="0" numFmtId="0" xfId="0" applyAlignment="1" applyBorder="1" applyFont="1">
      <alignment horizontal="center" vertical="center"/>
    </xf>
    <xf borderId="0" fillId="0" fontId="3" numFmtId="2" xfId="0" applyAlignment="1" applyFont="1" applyNumberFormat="1">
      <alignment horizontal="center" readingOrder="0" vertical="center"/>
    </xf>
    <xf borderId="2" fillId="0" fontId="20" numFmtId="2" xfId="0" applyAlignment="1" applyBorder="1" applyFont="1" applyNumberFormat="1">
      <alignment horizontal="center" vertical="center"/>
    </xf>
    <xf borderId="10" fillId="3" fontId="8" numFmtId="0" xfId="0" applyAlignment="1" applyBorder="1" applyFont="1">
      <alignment horizontal="center"/>
    </xf>
    <xf borderId="47" fillId="3" fontId="8" numFmtId="0" xfId="0" applyAlignment="1" applyBorder="1" applyFont="1">
      <alignment horizontal="center"/>
    </xf>
    <xf borderId="48" fillId="3" fontId="8" numFmtId="0" xfId="0" applyAlignment="1" applyBorder="1" applyFont="1">
      <alignment horizontal="center"/>
    </xf>
    <xf borderId="6" fillId="3" fontId="8" numFmtId="0" xfId="0" applyAlignment="1" applyBorder="1" applyFont="1">
      <alignment horizontal="center"/>
    </xf>
    <xf borderId="43" fillId="2" fontId="0" numFmtId="0" xfId="0" applyAlignment="1" applyBorder="1" applyFont="1">
      <alignment horizontal="center" vertical="center"/>
    </xf>
    <xf borderId="16" fillId="16" fontId="0" numFmtId="0" xfId="0" applyAlignment="1" applyBorder="1" applyFont="1">
      <alignment horizontal="center"/>
    </xf>
    <xf borderId="14" fillId="3" fontId="8" numFmtId="0" xfId="0" applyAlignment="1" applyBorder="1" applyFont="1">
      <alignment horizontal="center" vertical="center"/>
    </xf>
    <xf borderId="2" fillId="2" fontId="0" numFmtId="0" xfId="0" applyAlignment="1" applyBorder="1" applyFont="1">
      <alignment horizontal="center" vertical="center"/>
    </xf>
    <xf borderId="49" fillId="2" fontId="0" numFmtId="0" xfId="0" applyAlignment="1" applyBorder="1" applyFont="1">
      <alignment horizontal="center" vertical="center"/>
    </xf>
    <xf borderId="2" fillId="2" fontId="0" numFmtId="0" xfId="0" applyAlignment="1" applyBorder="1" applyFont="1">
      <alignment horizontal="center"/>
    </xf>
    <xf borderId="2" fillId="2" fontId="3" numFmtId="0" xfId="0" applyAlignment="1" applyBorder="1" applyFont="1">
      <alignment horizontal="center"/>
    </xf>
    <xf borderId="2" fillId="0" fontId="21" numFmtId="2" xfId="0" applyAlignment="1" applyBorder="1" applyFont="1" applyNumberFormat="1">
      <alignment horizontal="center" readingOrder="0" vertical="center"/>
    </xf>
    <xf borderId="16" fillId="2" fontId="0" numFmtId="0" xfId="0" applyAlignment="1" applyBorder="1" applyFont="1">
      <alignment horizontal="center"/>
    </xf>
    <xf borderId="48" fillId="3" fontId="8" numFmtId="0" xfId="0" applyAlignment="1" applyBorder="1" applyFont="1">
      <alignment horizontal="center" vertical="center"/>
    </xf>
    <xf borderId="2" fillId="2" fontId="0" numFmtId="1" xfId="0" applyAlignment="1" applyBorder="1" applyFont="1" applyNumberFormat="1">
      <alignment horizontal="center" vertical="center"/>
    </xf>
    <xf borderId="0" fillId="0" fontId="3" numFmtId="0" xfId="0" applyFont="1"/>
    <xf borderId="50" fillId="0" fontId="3" numFmtId="2" xfId="0" applyBorder="1" applyFont="1" applyNumberFormat="1"/>
    <xf borderId="51" fillId="3" fontId="7" numFmtId="0" xfId="0" applyBorder="1" applyFont="1"/>
    <xf borderId="52" fillId="3" fontId="7" numFmtId="0" xfId="0" applyBorder="1" applyFont="1"/>
    <xf borderId="53" fillId="3" fontId="7" numFmtId="0" xfId="0" applyBorder="1" applyFont="1"/>
    <xf borderId="21" fillId="3" fontId="10" numFmtId="1" xfId="0" applyAlignment="1" applyBorder="1" applyFont="1" applyNumberFormat="1">
      <alignment horizontal="center" vertical="center"/>
    </xf>
    <xf borderId="2" fillId="0" fontId="10" numFmtId="1" xfId="0" applyAlignment="1" applyBorder="1" applyFont="1" applyNumberFormat="1">
      <alignment horizontal="center"/>
    </xf>
    <xf borderId="37" fillId="17" fontId="3" numFmtId="0" xfId="0" applyAlignment="1" applyBorder="1" applyFill="1" applyFont="1">
      <alignment horizontal="center" shrinkToFit="0" vertical="center" wrapText="1"/>
    </xf>
    <xf borderId="2" fillId="3" fontId="7" numFmtId="0" xfId="0" applyAlignment="1" applyBorder="1" applyFont="1">
      <alignment horizontal="center" shrinkToFit="0" vertical="center" wrapText="1"/>
    </xf>
    <xf borderId="2" fillId="11" fontId="3" numFmtId="0" xfId="0" applyAlignment="1" applyBorder="1" applyFont="1">
      <alignment horizontal="center"/>
    </xf>
    <xf borderId="16" fillId="11" fontId="3" numFmtId="0" xfId="0" applyAlignment="1" applyBorder="1" applyFont="1">
      <alignment horizontal="center"/>
    </xf>
    <xf borderId="2" fillId="0" fontId="10" numFmtId="0" xfId="0" applyAlignment="1" applyBorder="1" applyFont="1">
      <alignment horizontal="center" vertical="center"/>
    </xf>
    <xf borderId="2" fillId="0" fontId="22" numFmtId="2" xfId="0" applyAlignment="1" applyBorder="1" applyFont="1" applyNumberFormat="1">
      <alignment horizontal="center" readingOrder="0" vertical="center"/>
    </xf>
    <xf borderId="2" fillId="5" fontId="0" numFmtId="0" xfId="0" applyAlignment="1" applyBorder="1" applyFont="1">
      <alignment horizontal="center"/>
    </xf>
    <xf borderId="2" fillId="17" fontId="0" numFmtId="0" xfId="0" applyAlignment="1" applyBorder="1" applyFont="1">
      <alignment horizontal="center"/>
    </xf>
    <xf borderId="54" fillId="3" fontId="8" numFmtId="0" xfId="0" applyAlignment="1" applyBorder="1" applyFont="1">
      <alignment horizontal="center" vertical="center"/>
    </xf>
    <xf borderId="0" fillId="0" fontId="23" numFmtId="0" xfId="0" applyFont="1"/>
    <xf borderId="15" fillId="0" fontId="24" numFmtId="2" xfId="0" applyAlignment="1" applyBorder="1" applyFont="1" applyNumberFormat="1">
      <alignment horizontal="center"/>
    </xf>
    <xf borderId="0" fillId="0" fontId="22" numFmtId="2" xfId="0" applyAlignment="1" applyFont="1" applyNumberFormat="1">
      <alignment horizontal="center" vertical="center"/>
    </xf>
    <xf borderId="40" fillId="0" fontId="8" numFmtId="0" xfId="0" applyAlignment="1" applyBorder="1" applyFont="1">
      <alignment horizontal="center" vertical="center"/>
    </xf>
    <xf borderId="16" fillId="15" fontId="3" numFmtId="0" xfId="0" applyAlignment="1" applyBorder="1" applyFont="1">
      <alignment horizontal="center"/>
    </xf>
    <xf borderId="25" fillId="0" fontId="22" numFmtId="2" xfId="0" applyAlignment="1" applyBorder="1" applyFont="1" applyNumberFormat="1">
      <alignment horizontal="center" readingOrder="0" vertical="center"/>
    </xf>
    <xf borderId="2" fillId="11" fontId="0" numFmtId="0" xfId="0" applyAlignment="1" applyBorder="1" applyFont="1">
      <alignment horizontal="center" vertical="center"/>
    </xf>
    <xf borderId="23" fillId="3" fontId="8" numFmtId="0" xfId="0" applyAlignment="1" applyBorder="1" applyFont="1">
      <alignment horizontal="center"/>
    </xf>
    <xf borderId="18" fillId="3" fontId="8" numFmtId="0" xfId="0" applyAlignment="1" applyBorder="1" applyFont="1">
      <alignment horizontal="center"/>
    </xf>
    <xf borderId="55" fillId="3" fontId="8" numFmtId="0" xfId="0" applyAlignment="1" applyBorder="1" applyFont="1">
      <alignment horizontal="center"/>
    </xf>
    <xf borderId="20" fillId="3" fontId="8" numFmtId="0" xfId="0" applyAlignment="1" applyBorder="1" applyFont="1">
      <alignment horizontal="center" vertical="center"/>
    </xf>
    <xf borderId="6" fillId="3" fontId="25" numFmtId="0" xfId="0" applyAlignment="1" applyBorder="1" applyFont="1">
      <alignment horizontal="center"/>
    </xf>
    <xf borderId="0" fillId="0" fontId="22" numFmtId="0" xfId="0" applyAlignment="1" applyFont="1">
      <alignment horizontal="center" vertical="center"/>
    </xf>
    <xf borderId="2" fillId="0" fontId="0" numFmtId="165" xfId="0" applyBorder="1" applyFont="1" applyNumberFormat="1"/>
    <xf borderId="14" fillId="3" fontId="7" numFmtId="0" xfId="0" applyAlignment="1" applyBorder="1" applyFont="1">
      <alignment horizontal="center"/>
    </xf>
    <xf borderId="2" fillId="0" fontId="3" numFmtId="165" xfId="0" applyAlignment="1" applyBorder="1" applyFont="1" applyNumberFormat="1">
      <alignment horizontal="center" vertical="center"/>
    </xf>
    <xf borderId="3" fillId="0" fontId="0" numFmtId="0" xfId="0" applyAlignment="1" applyBorder="1" applyFont="1">
      <alignment horizontal="center"/>
    </xf>
    <xf borderId="15" fillId="0" fontId="0" numFmtId="0" xfId="0" applyAlignment="1" applyBorder="1" applyFont="1">
      <alignment horizontal="center"/>
    </xf>
    <xf borderId="0" fillId="0" fontId="23" numFmtId="0" xfId="0" applyAlignment="1" applyFont="1">
      <alignment readingOrder="0"/>
    </xf>
    <xf borderId="0" fillId="0" fontId="22" numFmtId="2" xfId="0" applyAlignment="1" applyFont="1" applyNumberFormat="1">
      <alignment horizontal="center" readingOrder="0" vertical="center"/>
    </xf>
    <xf borderId="56" fillId="3" fontId="7" numFmtId="0" xfId="0" applyBorder="1" applyFont="1"/>
    <xf borderId="48" fillId="3" fontId="7" numFmtId="0" xfId="0" applyBorder="1" applyFont="1"/>
    <xf borderId="48" fillId="3" fontId="7" numFmtId="0" xfId="0" applyAlignment="1" applyBorder="1" applyFont="1">
      <alignment horizontal="center"/>
    </xf>
    <xf borderId="32" fillId="3" fontId="10" numFmtId="1" xfId="0" applyBorder="1" applyFont="1" applyNumberFormat="1"/>
    <xf borderId="2" fillId="16" fontId="10" numFmtId="0" xfId="0" applyAlignment="1" applyBorder="1" applyFont="1">
      <alignment horizontal="center"/>
    </xf>
    <xf borderId="12" fillId="3" fontId="7" numFmtId="0" xfId="0" applyAlignment="1" applyBorder="1" applyFont="1">
      <alignment horizontal="left"/>
    </xf>
    <xf borderId="57" fillId="3" fontId="7" numFmtId="0" xfId="0" applyBorder="1" applyFont="1"/>
    <xf borderId="2" fillId="16" fontId="3" numFmtId="0" xfId="0" applyAlignment="1" applyBorder="1" applyFont="1">
      <alignment horizontal="center"/>
    </xf>
    <xf borderId="37" fillId="18" fontId="3" numFmtId="0" xfId="0" applyAlignment="1" applyBorder="1" applyFill="1" applyFont="1">
      <alignment horizontal="center" shrinkToFit="0" vertical="center" wrapText="1"/>
    </xf>
    <xf borderId="37" fillId="3" fontId="7" numFmtId="0" xfId="0" applyAlignment="1" applyBorder="1" applyFont="1">
      <alignment horizontal="center" shrinkToFit="0" vertical="center" wrapText="1"/>
    </xf>
    <xf borderId="2" fillId="18" fontId="0" numFmtId="0" xfId="0" applyAlignment="1" applyBorder="1" applyFont="1">
      <alignment horizontal="center" vertical="center"/>
    </xf>
    <xf borderId="14" fillId="3" fontId="25" numFmtId="0" xfId="0" applyAlignment="1" applyBorder="1" applyFont="1">
      <alignment horizontal="center" readingOrder="0" vertical="center"/>
    </xf>
    <xf borderId="37" fillId="0" fontId="0" numFmtId="0" xfId="0" applyAlignment="1" applyBorder="1" applyFont="1">
      <alignment horizontal="center"/>
    </xf>
    <xf borderId="0" fillId="0" fontId="26" numFmtId="0" xfId="0" applyAlignment="1" applyFont="1">
      <alignment horizontal="center"/>
    </xf>
    <xf borderId="2" fillId="0" fontId="27" numFmtId="0" xfId="0" applyAlignment="1" applyBorder="1" applyFont="1">
      <alignment horizontal="center"/>
    </xf>
    <xf borderId="0" fillId="0" fontId="26" numFmtId="0" xfId="0" applyFont="1"/>
    <xf borderId="2" fillId="6" fontId="16" numFmtId="2" xfId="0" applyAlignment="1" applyBorder="1" applyFont="1" applyNumberFormat="1">
      <alignment horizontal="center" readingOrder="0" vertical="center"/>
    </xf>
    <xf borderId="2" fillId="0" fontId="3" numFmtId="1" xfId="0" applyAlignment="1" applyBorder="1" applyFont="1" applyNumberFormat="1">
      <alignment horizontal="center"/>
    </xf>
    <xf borderId="3" fillId="3" fontId="5" numFmtId="4" xfId="0" applyBorder="1" applyFont="1" applyNumberFormat="1"/>
    <xf borderId="2" fillId="0" fontId="5" numFmtId="2" xfId="0" applyBorder="1" applyFont="1" applyNumberFormat="1"/>
    <xf borderId="37" fillId="19" fontId="3" numFmtId="0" xfId="0" applyAlignment="1" applyBorder="1" applyFill="1" applyFont="1">
      <alignment horizontal="center" shrinkToFit="0" vertical="center" wrapText="1"/>
    </xf>
    <xf borderId="2" fillId="19" fontId="0" numFmtId="0" xfId="0" applyAlignment="1" applyBorder="1" applyFont="1">
      <alignment horizontal="center" vertical="center"/>
    </xf>
    <xf borderId="47" fillId="3" fontId="8" numFmtId="0" xfId="0" applyAlignment="1" applyBorder="1" applyFont="1">
      <alignment horizontal="center" vertical="center"/>
    </xf>
    <xf borderId="58" fillId="3" fontId="8" numFmtId="0" xfId="0" applyAlignment="1" applyBorder="1" applyFont="1">
      <alignment horizontal="center"/>
    </xf>
    <xf borderId="36" fillId="3" fontId="8" numFmtId="0" xfId="0" applyAlignment="1" applyBorder="1" applyFont="1">
      <alignment horizontal="center"/>
    </xf>
    <xf borderId="29" fillId="3" fontId="7" numFmtId="0" xfId="0" applyAlignment="1" applyBorder="1" applyFont="1">
      <alignment horizontal="center"/>
    </xf>
    <xf borderId="59" fillId="0" fontId="13" numFmtId="0" xfId="0" applyBorder="1" applyFont="1"/>
    <xf borderId="60" fillId="0" fontId="0" numFmtId="0" xfId="0" applyAlignment="1" applyBorder="1" applyFont="1">
      <alignment horizontal="center"/>
    </xf>
    <xf borderId="2" fillId="19" fontId="3" numFmtId="0" xfId="0" applyAlignment="1" applyBorder="1" applyFont="1">
      <alignment horizontal="center" shrinkToFit="0" vertical="center" wrapText="1"/>
    </xf>
    <xf borderId="0" fillId="0" fontId="28" numFmtId="0" xfId="0" applyAlignment="1" applyFont="1">
      <alignment vertical="center"/>
    </xf>
    <xf borderId="15" fillId="0" fontId="3" numFmtId="0" xfId="0" applyAlignment="1" applyBorder="1" applyFont="1">
      <alignment horizontal="center"/>
    </xf>
    <xf borderId="41" fillId="0" fontId="29" numFmtId="1" xfId="0" applyAlignment="1" applyBorder="1" applyFont="1" applyNumberFormat="1">
      <alignment horizontal="center" vertical="center"/>
    </xf>
    <xf borderId="0" fillId="0" fontId="27" numFmtId="0" xfId="0" applyAlignment="1" applyFont="1">
      <alignment horizontal="center"/>
    </xf>
    <xf borderId="49" fillId="0" fontId="0" numFmtId="0" xfId="0" applyAlignment="1" applyBorder="1" applyFont="1">
      <alignment horizontal="center" vertical="center"/>
    </xf>
    <xf borderId="39" fillId="0" fontId="3" numFmtId="2" xfId="0" applyAlignment="1" applyBorder="1" applyFont="1" applyNumberFormat="1">
      <alignment horizontal="center" readingOrder="0" vertical="center"/>
    </xf>
    <xf borderId="0" fillId="0" fontId="0" numFmtId="2" xfId="0" applyFont="1" applyNumberFormat="1"/>
    <xf borderId="2" fillId="0" fontId="30" numFmtId="0" xfId="0" applyAlignment="1" applyBorder="1" applyFont="1">
      <alignment horizont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10" Type="http://customschemas.google.com/relationships/workbookmetadata" Target="metadata"/><Relationship Id="rId9" Type="http://schemas.openxmlformats.org/officeDocument/2006/relationships/worksheet" Target="worksheets/sheet6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jpg"/><Relationship Id="rId2" Type="http://schemas.openxmlformats.org/officeDocument/2006/relationships/image" Target="../media/image2.png"/></Relationships>
</file>

<file path=xl/drawings/_rels/drawing2.xml.rels><?xml version="1.0" encoding="UTF-8" standalone="yes"?><Relationships xmlns="http://schemas.openxmlformats.org/package/2006/relationships"><Relationship Id="rId1" Type="http://schemas.openxmlformats.org/officeDocument/2006/relationships/image" Target="../media/image3.jpg"/></Relationships>
</file>

<file path=xl/drawings/_rels/drawing3.xml.rels><?xml version="1.0" encoding="UTF-8" standalone="yes"?><Relationships xmlns="http://schemas.openxmlformats.org/package/2006/relationships"><Relationship Id="rId1" Type="http://schemas.openxmlformats.org/officeDocument/2006/relationships/image" Target="../media/image3.jpg"/></Relationships>
</file>

<file path=xl/drawings/_rels/drawing4.xml.rels><?xml version="1.0" encoding="UTF-8" standalone="yes"?><Relationships xmlns="http://schemas.openxmlformats.org/package/2006/relationships"><Relationship Id="rId1" Type="http://schemas.openxmlformats.org/officeDocument/2006/relationships/image" Target="../media/image5.jpg"/><Relationship Id="rId2" Type="http://schemas.openxmlformats.org/officeDocument/2006/relationships/image" Target="../media/image4.jpg"/></Relationships>
</file>

<file path=xl/drawings/_rels/drawing5.xml.rels><?xml version="1.0" encoding="UTF-8" standalone="yes"?><Relationships xmlns="http://schemas.openxmlformats.org/package/2006/relationships"><Relationship Id="rId1" Type="http://schemas.openxmlformats.org/officeDocument/2006/relationships/image" Target="../media/image5.jpg"/><Relationship Id="rId2" Type="http://schemas.openxmlformats.org/officeDocument/2006/relationships/image" Target="../media/image4.jpg"/></Relationships>
</file>

<file path=xl/drawings/_rels/drawing6.xml.rels><?xml version="1.0" encoding="UTF-8" standalone="yes"?><Relationships xmlns="http://schemas.openxmlformats.org/package/2006/relationships"><Relationship Id="rId1" Type="http://schemas.openxmlformats.org/officeDocument/2006/relationships/image" Target="../media/image5.jpg"/><Relationship Id="rId2" Type="http://schemas.openxmlformats.org/officeDocument/2006/relationships/image" Target="../media/image4.jp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257175</xdr:colOff>
      <xdr:row>0</xdr:row>
      <xdr:rowOff>142875</xdr:rowOff>
    </xdr:from>
    <xdr:ext cx="1924050" cy="1752600"/>
    <xdr:pic>
      <xdr:nvPicPr>
        <xdr:cNvPr id="0" name="image1.jp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723900</xdr:colOff>
      <xdr:row>0</xdr:row>
      <xdr:rowOff>0</xdr:rowOff>
    </xdr:from>
    <xdr:ext cx="2219325" cy="904875"/>
    <xdr:pic>
      <xdr:nvPicPr>
        <xdr:cNvPr id="0" name="image2.png" title="Afbeelding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1266825</xdr:colOff>
      <xdr:row>9</xdr:row>
      <xdr:rowOff>95250</xdr:rowOff>
    </xdr:from>
    <xdr:ext cx="1447800" cy="1323975"/>
    <xdr:pic>
      <xdr:nvPicPr>
        <xdr:cNvPr id="0" name="image3.jp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1019175</xdr:colOff>
      <xdr:row>9</xdr:row>
      <xdr:rowOff>104775</xdr:rowOff>
    </xdr:from>
    <xdr:ext cx="1447800" cy="1352550"/>
    <xdr:pic>
      <xdr:nvPicPr>
        <xdr:cNvPr id="0" name="image3.jp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1266825</xdr:colOff>
      <xdr:row>9</xdr:row>
      <xdr:rowOff>76200</xdr:rowOff>
    </xdr:from>
    <xdr:ext cx="9525" cy="104775"/>
    <xdr:pic>
      <xdr:nvPicPr>
        <xdr:cNvPr id="0" name="image5.jp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876300</xdr:colOff>
      <xdr:row>9</xdr:row>
      <xdr:rowOff>104775</xdr:rowOff>
    </xdr:from>
    <xdr:ext cx="1438275" cy="1314450"/>
    <xdr:pic>
      <xdr:nvPicPr>
        <xdr:cNvPr id="0" name="image4.jpg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1266825</xdr:colOff>
      <xdr:row>9</xdr:row>
      <xdr:rowOff>76200</xdr:rowOff>
    </xdr:from>
    <xdr:ext cx="0" cy="104775"/>
    <xdr:pic>
      <xdr:nvPicPr>
        <xdr:cNvPr id="0" name="image5.jp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876300</xdr:colOff>
      <xdr:row>9</xdr:row>
      <xdr:rowOff>85725</xdr:rowOff>
    </xdr:from>
    <xdr:ext cx="1428750" cy="1371600"/>
    <xdr:pic>
      <xdr:nvPicPr>
        <xdr:cNvPr id="0" name="image4.jpg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1266825</xdr:colOff>
      <xdr:row>9</xdr:row>
      <xdr:rowOff>76200</xdr:rowOff>
    </xdr:from>
    <xdr:ext cx="0" cy="104775"/>
    <xdr:pic>
      <xdr:nvPicPr>
        <xdr:cNvPr id="0" name="image5.jp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876300</xdr:colOff>
      <xdr:row>9</xdr:row>
      <xdr:rowOff>85725</xdr:rowOff>
    </xdr:from>
    <xdr:ext cx="1428750" cy="1371600"/>
    <xdr:pic>
      <xdr:nvPicPr>
        <xdr:cNvPr id="0" name="image4.jpg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1266825</xdr:colOff>
      <xdr:row>9</xdr:row>
      <xdr:rowOff>76200</xdr:rowOff>
    </xdr:from>
    <xdr:ext cx="0" cy="104775"/>
    <xdr:pic>
      <xdr:nvPicPr>
        <xdr:cNvPr id="0" name="image5.jp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876300</xdr:colOff>
      <xdr:row>9</xdr:row>
      <xdr:rowOff>85725</xdr:rowOff>
    </xdr:from>
    <xdr:ext cx="1428750" cy="1371600"/>
    <xdr:pic>
      <xdr:nvPicPr>
        <xdr:cNvPr id="0" name="image4.jpg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1266825</xdr:colOff>
      <xdr:row>9</xdr:row>
      <xdr:rowOff>76200</xdr:rowOff>
    </xdr:from>
    <xdr:ext cx="9525" cy="104775"/>
    <xdr:pic>
      <xdr:nvPicPr>
        <xdr:cNvPr id="0" name="image5.jp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876300</xdr:colOff>
      <xdr:row>9</xdr:row>
      <xdr:rowOff>104775</xdr:rowOff>
    </xdr:from>
    <xdr:ext cx="1438275" cy="1352550"/>
    <xdr:pic>
      <xdr:nvPicPr>
        <xdr:cNvPr id="0" name="image4.jpg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1266825</xdr:colOff>
      <xdr:row>9</xdr:row>
      <xdr:rowOff>76200</xdr:rowOff>
    </xdr:from>
    <xdr:ext cx="9525" cy="104775"/>
    <xdr:pic>
      <xdr:nvPicPr>
        <xdr:cNvPr id="0" name="image5.jp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876300</xdr:colOff>
      <xdr:row>9</xdr:row>
      <xdr:rowOff>104775</xdr:rowOff>
    </xdr:from>
    <xdr:ext cx="1438275" cy="1314450"/>
    <xdr:pic>
      <xdr:nvPicPr>
        <xdr:cNvPr id="0" name="image4.jpg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32.13"/>
    <col customWidth="1" min="2" max="2" width="15.88"/>
    <col customWidth="1" min="3" max="3" width="16.88"/>
    <col customWidth="1" min="4" max="4" width="16.0"/>
    <col customWidth="1" min="5" max="5" width="16.88"/>
    <col customWidth="1" min="6" max="6" width="17.13"/>
    <col customWidth="1" min="7" max="7" width="16.88"/>
    <col customWidth="1" min="8" max="14" width="12.63"/>
    <col customWidth="1" hidden="1" min="15" max="15" width="8.5"/>
    <col customWidth="1" hidden="1" min="16" max="16" width="8.75"/>
    <col customWidth="1" hidden="1" min="17" max="17" width="8.5"/>
    <col customWidth="1" min="18" max="19" width="8.5"/>
    <col customWidth="1" min="20" max="26" width="6.25"/>
    <col customWidth="1" min="27" max="32" width="7.63"/>
  </cols>
  <sheetData>
    <row r="1" ht="161.25" customHeight="1">
      <c r="A1" s="1"/>
      <c r="B1" s="2" t="s">
        <v>0</v>
      </c>
      <c r="E1" s="3" t="s">
        <v>1</v>
      </c>
      <c r="H1" s="4"/>
      <c r="I1" s="4"/>
      <c r="J1" s="4"/>
      <c r="K1" s="4"/>
      <c r="L1" s="4"/>
      <c r="M1" s="4"/>
      <c r="N1" s="4"/>
      <c r="O1" s="4"/>
      <c r="P1" s="4"/>
      <c r="Q1" s="4"/>
      <c r="R1" s="5"/>
      <c r="S1" s="5"/>
      <c r="T1" s="5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</row>
    <row r="2" ht="35.25" customHeight="1">
      <c r="A2" s="1"/>
      <c r="B2" s="6"/>
      <c r="C2" s="6"/>
      <c r="D2" s="7"/>
      <c r="E2" s="8"/>
      <c r="F2" s="8"/>
      <c r="G2" s="8"/>
      <c r="H2" s="4"/>
      <c r="I2" s="4"/>
      <c r="J2" s="4"/>
      <c r="K2" s="4"/>
      <c r="L2" s="4"/>
      <c r="M2" s="4"/>
      <c r="N2" s="4"/>
      <c r="O2" s="4"/>
      <c r="P2" s="4"/>
      <c r="Q2" s="4"/>
      <c r="R2" s="5"/>
      <c r="S2" s="5"/>
      <c r="T2" s="5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</row>
    <row r="3" ht="30.75" customHeight="1">
      <c r="A3" s="5"/>
      <c r="B3" s="9" t="s">
        <v>2</v>
      </c>
      <c r="C3" s="10" t="s">
        <v>3</v>
      </c>
      <c r="E3" s="5"/>
      <c r="F3" s="5"/>
      <c r="G3" s="11" t="s">
        <v>4</v>
      </c>
      <c r="H3" s="12" t="s">
        <v>5</v>
      </c>
      <c r="O3" s="5"/>
      <c r="P3" s="5"/>
      <c r="Q3" s="5"/>
      <c r="R3" s="5"/>
      <c r="S3" s="5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</row>
    <row r="4" ht="30.0" customHeight="1">
      <c r="A4" s="13" t="s">
        <v>6</v>
      </c>
      <c r="B4" s="14">
        <f t="shared" ref="B4:C4" si="1">SUM(B5:B9)</f>
        <v>0</v>
      </c>
      <c r="C4" s="15">
        <f t="shared" si="1"/>
        <v>0</v>
      </c>
      <c r="E4" s="5"/>
      <c r="F4" s="5"/>
      <c r="G4" s="11" t="s">
        <v>7</v>
      </c>
      <c r="H4" s="16" t="s">
        <v>8</v>
      </c>
      <c r="O4" s="5"/>
      <c r="P4" s="5"/>
      <c r="Q4" s="5"/>
      <c r="R4" s="5"/>
      <c r="S4" s="5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</row>
    <row r="5" ht="27.0" customHeight="1">
      <c r="A5" s="17" t="s">
        <v>9</v>
      </c>
      <c r="B5" s="18">
        <f>'ArtLine CX200 PE'!C2</f>
        <v>0</v>
      </c>
      <c r="C5" s="19">
        <f>'ArtLine CX200 PE'!AA1</f>
        <v>0</v>
      </c>
      <c r="E5" s="5"/>
      <c r="F5" s="5"/>
      <c r="G5" s="11" t="s">
        <v>10</v>
      </c>
      <c r="H5" s="20" t="s">
        <v>11</v>
      </c>
      <c r="O5" s="5"/>
      <c r="P5" s="5"/>
      <c r="Q5" s="5"/>
      <c r="R5" s="5"/>
      <c r="S5" s="5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</row>
    <row r="6" ht="27.0" customHeight="1">
      <c r="A6" s="21" t="s">
        <v>12</v>
      </c>
      <c r="B6" s="18">
        <f>'ArtLine Dannomond PU'!C2</f>
        <v>0</v>
      </c>
      <c r="C6" s="19">
        <f>'ArtLine Dannomond PU'!AA1</f>
        <v>0</v>
      </c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ht="26.25" customHeight="1">
      <c r="A7" s="22" t="s">
        <v>13</v>
      </c>
      <c r="B7" s="23">
        <f>'ArtLine Wood'!C2</f>
        <v>0</v>
      </c>
      <c r="C7" s="19">
        <f>'ArtLine Wood'!AA1</f>
        <v>0</v>
      </c>
      <c r="E7" s="5"/>
      <c r="F7" s="5"/>
      <c r="G7" s="5"/>
      <c r="H7" s="5"/>
      <c r="I7" s="5"/>
      <c r="J7" s="5"/>
      <c r="K7" s="5"/>
      <c r="L7" s="5"/>
      <c r="M7" s="5"/>
      <c r="N7" s="24"/>
      <c r="O7" s="5"/>
      <c r="P7" s="5"/>
      <c r="Q7" s="5"/>
      <c r="R7" s="5"/>
      <c r="S7" s="5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</row>
    <row r="8" ht="26.25" customHeight="1">
      <c r="A8" s="22" t="s">
        <v>14</v>
      </c>
      <c r="B8" s="23">
        <f>'ArtLine Fibreglass GRP'!C2</f>
        <v>0</v>
      </c>
      <c r="C8" s="19">
        <f>'ArtLine Fibreglass GRP'!AA1</f>
        <v>0</v>
      </c>
      <c r="E8" s="5"/>
      <c r="F8" s="5"/>
      <c r="G8" s="5"/>
      <c r="H8" s="5"/>
      <c r="I8" s="5"/>
      <c r="J8" s="5"/>
      <c r="K8" s="5"/>
      <c r="L8" s="5"/>
      <c r="M8" s="5"/>
      <c r="N8" s="24"/>
      <c r="O8" s="5"/>
      <c r="P8" s="5"/>
      <c r="Q8" s="5"/>
      <c r="R8" s="5"/>
      <c r="S8" s="5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</row>
    <row r="9" ht="26.25" customHeight="1">
      <c r="A9" s="22" t="s">
        <v>15</v>
      </c>
      <c r="B9" s="23">
        <f>Training!C2</f>
        <v>0</v>
      </c>
      <c r="C9" s="19">
        <f>Training!Z1</f>
        <v>0</v>
      </c>
      <c r="E9" s="5"/>
      <c r="F9" s="5"/>
      <c r="G9" s="5"/>
      <c r="H9" s="5"/>
      <c r="I9" s="5"/>
      <c r="J9" s="5"/>
      <c r="K9" s="5"/>
      <c r="L9" s="5"/>
      <c r="M9" s="5"/>
      <c r="N9" s="24"/>
      <c r="O9" s="5"/>
      <c r="P9" s="5"/>
      <c r="Q9" s="5"/>
      <c r="R9" s="5"/>
      <c r="S9" s="5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</row>
    <row r="10" ht="19.5" customHeight="1">
      <c r="A10" s="25"/>
      <c r="B10" s="25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4"/>
      <c r="AD10" s="4"/>
      <c r="AE10" s="4"/>
      <c r="AF10" s="4"/>
    </row>
    <row r="11" ht="19.5" customHeight="1">
      <c r="A11" s="27" t="s">
        <v>16</v>
      </c>
      <c r="B11" s="28"/>
      <c r="C11" s="28"/>
      <c r="D11" s="28"/>
      <c r="E11" s="29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26"/>
      <c r="U11" s="26"/>
      <c r="V11" s="26"/>
      <c r="W11" s="26"/>
      <c r="X11" s="26"/>
      <c r="Y11" s="26"/>
      <c r="Z11" s="26"/>
      <c r="AA11" s="26"/>
      <c r="AB11" s="26"/>
      <c r="AC11" s="4"/>
      <c r="AD11" s="4"/>
      <c r="AE11" s="4"/>
      <c r="AF11" s="4"/>
    </row>
    <row r="12" ht="19.5" customHeight="1">
      <c r="A12" s="30" t="s">
        <v>17</v>
      </c>
      <c r="B12" s="30" t="s">
        <v>18</v>
      </c>
      <c r="C12" s="30" t="s">
        <v>19</v>
      </c>
      <c r="D12" s="30" t="s">
        <v>20</v>
      </c>
      <c r="E12" s="30" t="s">
        <v>21</v>
      </c>
      <c r="F12" s="30" t="s">
        <v>22</v>
      </c>
      <c r="G12" s="30" t="s">
        <v>23</v>
      </c>
      <c r="H12" s="31" t="s">
        <v>24</v>
      </c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26"/>
      <c r="U12" s="26"/>
      <c r="V12" s="26"/>
      <c r="W12" s="26"/>
      <c r="X12" s="26"/>
      <c r="Y12" s="26"/>
      <c r="Z12" s="26"/>
      <c r="AA12" s="26"/>
      <c r="AB12" s="26"/>
      <c r="AC12" s="4"/>
      <c r="AD12" s="4"/>
      <c r="AE12" s="4"/>
      <c r="AF12" s="4"/>
    </row>
    <row r="13" ht="19.5" customHeight="1">
      <c r="A13" s="32">
        <f>'ArtLine CX200 PE'!H3+'ArtLine Dannomond PU'!H3+'ArtLine Fibreglass GRP'!H3</f>
        <v>0</v>
      </c>
      <c r="B13" s="32">
        <f>'ArtLine CX200 PE'!I3+'ArtLine Dannomond PU'!I3+'ArtLine Fibreglass GRP'!I3</f>
        <v>0</v>
      </c>
      <c r="C13" s="32">
        <f>'ArtLine CX200 PE'!J3+'ArtLine Dannomond PU'!J3+'ArtLine Fibreglass GRP'!J3</f>
        <v>0</v>
      </c>
      <c r="D13" s="32">
        <f>'ArtLine CX200 PE'!K3+'ArtLine Dannomond PU'!K3+'ArtLine Fibreglass GRP'!K3</f>
        <v>0</v>
      </c>
      <c r="E13" s="32">
        <f>'ArtLine CX200 PE'!L3+'ArtLine Dannomond PU'!L3+'ArtLine Fibreglass GRP'!L3</f>
        <v>0</v>
      </c>
      <c r="F13" s="32">
        <f>'ArtLine CX200 PE'!M3+'ArtLine Dannomond PU'!M3+'ArtLine Fibreglass GRP'!M3</f>
        <v>0</v>
      </c>
      <c r="G13" s="32">
        <f>'ArtLine CX200 PE'!N3+'ArtLine Dannomond PU'!N3+'ArtLine Fibreglass GRP'!N3</f>
        <v>0</v>
      </c>
      <c r="H13" s="33">
        <f>SUM(A13:G13)</f>
        <v>0</v>
      </c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26"/>
      <c r="U13" s="26"/>
      <c r="V13" s="26"/>
      <c r="W13" s="26"/>
      <c r="X13" s="26"/>
      <c r="Y13" s="26"/>
      <c r="Z13" s="26"/>
      <c r="AA13" s="26"/>
      <c r="AB13" s="26"/>
      <c r="AC13" s="4"/>
      <c r="AD13" s="4"/>
      <c r="AE13" s="4"/>
      <c r="AF13" s="4"/>
    </row>
    <row r="14" ht="19.5" customHeight="1">
      <c r="A14" s="34"/>
      <c r="B14" s="34"/>
      <c r="C14" s="34"/>
      <c r="D14" s="34"/>
      <c r="E14" s="34"/>
      <c r="F14" s="34"/>
      <c r="G14" s="34"/>
      <c r="H14" s="34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26"/>
      <c r="U14" s="26"/>
      <c r="V14" s="26"/>
      <c r="W14" s="26"/>
      <c r="X14" s="26"/>
      <c r="Y14" s="26"/>
      <c r="Z14" s="26"/>
      <c r="AA14" s="26"/>
      <c r="AB14" s="26"/>
      <c r="AC14" s="4"/>
      <c r="AD14" s="4"/>
      <c r="AE14" s="4"/>
      <c r="AF14" s="4"/>
    </row>
    <row r="15" ht="19.5" customHeight="1">
      <c r="A15" s="35" t="s">
        <v>25</v>
      </c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4"/>
      <c r="AD15" s="4"/>
      <c r="AE15" s="4"/>
      <c r="AF15" s="4"/>
    </row>
    <row r="16" ht="19.5" customHeight="1">
      <c r="A16" s="36" t="s">
        <v>18</v>
      </c>
      <c r="B16" s="37" t="s">
        <v>19</v>
      </c>
      <c r="C16" s="37" t="s">
        <v>20</v>
      </c>
      <c r="D16" s="37" t="s">
        <v>21</v>
      </c>
      <c r="E16" s="31" t="s">
        <v>24</v>
      </c>
      <c r="F16" s="5"/>
      <c r="G16" s="5"/>
      <c r="H16" s="5"/>
      <c r="I16" s="5"/>
      <c r="J16" s="5"/>
      <c r="K16" s="5"/>
      <c r="L16" s="5"/>
      <c r="M16" s="5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4"/>
      <c r="AD16" s="4"/>
      <c r="AE16" s="4"/>
      <c r="AF16" s="4"/>
    </row>
    <row r="17" ht="19.5" customHeight="1">
      <c r="A17" s="38">
        <f>'ArtLine Wood'!I3</f>
        <v>0</v>
      </c>
      <c r="B17" s="38">
        <f>'ArtLine Wood'!J3</f>
        <v>0</v>
      </c>
      <c r="C17" s="38">
        <f>'ArtLine Wood'!K3</f>
        <v>0</v>
      </c>
      <c r="D17" s="38">
        <f>'ArtLine Wood'!L3</f>
        <v>0</v>
      </c>
      <c r="E17" s="33">
        <f>SUM(A17:D17)</f>
        <v>0</v>
      </c>
      <c r="F17" s="5"/>
      <c r="G17" s="5"/>
      <c r="H17" s="5"/>
      <c r="I17" s="5"/>
      <c r="J17" s="5"/>
      <c r="K17" s="5"/>
      <c r="L17" s="5"/>
      <c r="M17" s="5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4"/>
      <c r="AD17" s="4"/>
      <c r="AE17" s="4"/>
      <c r="AF17" s="4"/>
    </row>
    <row r="18" ht="19.5" customHeight="1">
      <c r="A18" s="26"/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</row>
    <row r="19" ht="19.5" customHeight="1">
      <c r="A19" s="27" t="s">
        <v>26</v>
      </c>
      <c r="B19" s="29"/>
      <c r="C19" s="29"/>
      <c r="D19" s="29"/>
      <c r="E19" s="29"/>
      <c r="F19" s="5"/>
      <c r="G19" s="5"/>
      <c r="H19" s="5"/>
      <c r="I19" s="5"/>
      <c r="J19" s="4"/>
      <c r="K19" s="4"/>
      <c r="L19" s="4"/>
      <c r="M19" s="4"/>
      <c r="N19" s="5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26"/>
    </row>
    <row r="20" ht="19.5" customHeight="1">
      <c r="A20" s="39" t="s">
        <v>27</v>
      </c>
      <c r="B20" s="40" t="s">
        <v>28</v>
      </c>
      <c r="C20" s="40" t="s">
        <v>29</v>
      </c>
      <c r="D20" s="40" t="s">
        <v>30</v>
      </c>
      <c r="E20" s="39" t="s">
        <v>31</v>
      </c>
      <c r="F20" s="39" t="s">
        <v>32</v>
      </c>
      <c r="G20" s="39" t="s">
        <v>33</v>
      </c>
      <c r="H20" s="39" t="s">
        <v>34</v>
      </c>
      <c r="I20" s="39" t="s">
        <v>35</v>
      </c>
      <c r="J20" s="39" t="s">
        <v>36</v>
      </c>
      <c r="K20" s="39" t="s">
        <v>37</v>
      </c>
      <c r="L20" s="31" t="s">
        <v>24</v>
      </c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5"/>
    </row>
    <row r="21" ht="19.5" customHeight="1">
      <c r="A21" s="32">
        <f>'ArtLine CX200 PE'!H8+'ArtLine Dannomond PU'!H8+'ArtLine Wood'!H8+'ArtLine Fibreglass GRP'!H8+Training!H8</f>
        <v>0</v>
      </c>
      <c r="B21" s="32">
        <f>'ArtLine CX200 PE'!I8+'ArtLine Dannomond PU'!I8+'ArtLine Wood'!I8+'ArtLine Fibreglass GRP'!I8+Training!I8</f>
        <v>0</v>
      </c>
      <c r="C21" s="32">
        <f>'ArtLine CX200 PE'!J8+'ArtLine Dannomond PU'!J8+'ArtLine Wood'!J8+'ArtLine Fibreglass GRP'!J8+Training!J8</f>
        <v>0</v>
      </c>
      <c r="D21" s="32">
        <f>'ArtLine CX200 PE'!K8+'ArtLine Dannomond PU'!K8+'ArtLine Wood'!K8+'ArtLine Fibreglass GRP'!K8+Training!K8</f>
        <v>0</v>
      </c>
      <c r="E21" s="32">
        <f>'ArtLine CX200 PE'!L8+'ArtLine Dannomond PU'!L8+'ArtLine Wood'!L8+'ArtLine Fibreglass GRP'!L8+Training!L8</f>
        <v>0</v>
      </c>
      <c r="F21" s="32">
        <f>'ArtLine CX200 PE'!M8+'ArtLine Dannomond PU'!M8+'ArtLine Wood'!M8+'ArtLine Fibreglass GRP'!M8+Training!M8</f>
        <v>0</v>
      </c>
      <c r="G21" s="32">
        <f>'ArtLine CX200 PE'!N8+'ArtLine Dannomond PU'!N8+'ArtLine Wood'!N8+'ArtLine Fibreglass GRP'!N8+Training!N8</f>
        <v>0</v>
      </c>
      <c r="H21" s="32">
        <f>'ArtLine CX200 PE'!O8+'ArtLine Dannomond PU'!O8+'ArtLine Wood'!O8+'ArtLine Fibreglass GRP'!O8+Training!O8</f>
        <v>0</v>
      </c>
      <c r="I21" s="32">
        <f>'ArtLine CX200 PE'!P8+'ArtLine Dannomond PU'!P8+'ArtLine Wood'!P8+'ArtLine Fibreglass GRP'!P8+Training!P8</f>
        <v>0</v>
      </c>
      <c r="J21" s="32">
        <f>'ArtLine CX200 PE'!Q8+'ArtLine Dannomond PU'!Q8+'ArtLine Wood'!Q8+'ArtLine Fibreglass GRP'!Q8+Training!Q8</f>
        <v>0</v>
      </c>
      <c r="K21" s="32">
        <f>'ArtLine CX200 PE'!R8+'ArtLine Dannomond PU'!R8+'ArtLine Wood'!R8+'ArtLine Fibreglass GRP'!R8+Training!R8</f>
        <v>0</v>
      </c>
      <c r="L21" s="33">
        <f>SUM(A21:K21)</f>
        <v>0</v>
      </c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5"/>
    </row>
    <row r="22" ht="19.5" customHeight="1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</row>
    <row r="23" ht="19.5" customHeight="1">
      <c r="A23" s="41" t="s">
        <v>38</v>
      </c>
      <c r="B23" s="42"/>
      <c r="C23" s="42"/>
      <c r="D23" s="42"/>
      <c r="E23" s="42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6"/>
    </row>
    <row r="24" ht="19.5" customHeight="1">
      <c r="A24" s="43" t="s">
        <v>29</v>
      </c>
      <c r="B24" s="44" t="s">
        <v>30</v>
      </c>
      <c r="C24" s="45" t="s">
        <v>24</v>
      </c>
      <c r="D24" s="4"/>
      <c r="E24" s="4"/>
      <c r="F24" s="5"/>
      <c r="G24" s="5"/>
      <c r="H24" s="5"/>
      <c r="I24" s="5"/>
      <c r="J24" s="5"/>
      <c r="K24" s="5"/>
      <c r="L24" s="5"/>
      <c r="M24" s="5"/>
      <c r="N24" s="5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</row>
    <row r="25" ht="19.5" customHeight="1">
      <c r="A25" s="46">
        <f>'ArtLine CX200 PE'!V8+'ArtLine Dannomond PU'!V8+'ArtLine Wood'!V8+'ArtLine Fibreglass GRP'!V8+Training!H3</f>
        <v>0</v>
      </c>
      <c r="B25" s="46">
        <f>'ArtLine CX200 PE'!W8+'ArtLine Dannomond PU'!W8+'ArtLine Wood'!W8+'ArtLine Fibreglass GRP'!W8+Training!I3</f>
        <v>0</v>
      </c>
      <c r="C25" s="47">
        <f>SUM(A25:B25)</f>
        <v>0</v>
      </c>
      <c r="D25" s="4"/>
      <c r="E25" s="48"/>
      <c r="F25" s="5"/>
      <c r="G25" s="5"/>
      <c r="H25" s="5"/>
      <c r="I25" s="5"/>
      <c r="J25" s="5"/>
      <c r="K25" s="5"/>
      <c r="L25" s="5"/>
      <c r="M25" s="5"/>
      <c r="N25" s="5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26"/>
    </row>
    <row r="26" ht="19.5" customHeight="1">
      <c r="A26" s="26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</row>
    <row r="27" ht="19.5" customHeight="1">
      <c r="A27" s="26"/>
      <c r="B27" s="26"/>
      <c r="C27" s="5"/>
      <c r="D27" s="5"/>
      <c r="E27" s="5"/>
      <c r="F27" s="5"/>
      <c r="G27" s="5"/>
      <c r="H27" s="5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</row>
    <row r="28" ht="19.5" customHeight="1">
      <c r="A28" s="49" t="s">
        <v>39</v>
      </c>
      <c r="B28" s="26"/>
      <c r="C28" s="5"/>
      <c r="D28" s="5"/>
      <c r="E28" s="5"/>
      <c r="F28" s="5"/>
      <c r="G28" s="5"/>
      <c r="H28" s="5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</row>
    <row r="29" ht="19.5" customHeight="1">
      <c r="A29" s="49" t="s">
        <v>40</v>
      </c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</row>
    <row r="30" ht="19.5" customHeight="1">
      <c r="A30" s="49" t="s">
        <v>41</v>
      </c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</row>
    <row r="31" ht="19.5" customHeight="1">
      <c r="A31" s="26"/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/>
    </row>
    <row r="32" ht="19.5" customHeight="1">
      <c r="A32" s="26"/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6"/>
    </row>
    <row r="33" ht="19.5" customHeight="1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</row>
    <row r="34" ht="19.5" customHeight="1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</row>
    <row r="35" ht="19.5" customHeight="1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</row>
    <row r="36" ht="19.5" customHeight="1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</row>
    <row r="37" ht="19.5" customHeight="1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</row>
    <row r="38" ht="19.5" customHeight="1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</row>
    <row r="39" ht="19.5" customHeight="1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</row>
    <row r="40" ht="19.5" customHeight="1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</row>
    <row r="41" ht="19.5" customHeight="1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</row>
    <row r="42" ht="19.5" customHeight="1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</row>
    <row r="43" ht="19.5" customHeight="1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</row>
    <row r="44" ht="19.5" customHeight="1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</row>
    <row r="45" ht="19.5" customHeight="1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</row>
    <row r="46" ht="19.5" customHeight="1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</row>
    <row r="47" ht="19.5" customHeight="1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</row>
    <row r="48" ht="19.5" customHeight="1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</row>
    <row r="49" ht="19.5" customHeight="1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</row>
    <row r="50" ht="19.5" customHeight="1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</row>
    <row r="51" ht="19.5" customHeight="1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</row>
    <row r="52" ht="19.5" customHeight="1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</row>
    <row r="53" ht="19.5" customHeight="1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</row>
    <row r="54" ht="19.5" customHeight="1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</row>
    <row r="55" ht="19.5" customHeight="1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</row>
    <row r="56" ht="19.5" customHeight="1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</row>
    <row r="57" ht="19.5" customHeight="1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</row>
    <row r="58" ht="19.5" customHeight="1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</row>
    <row r="59" ht="19.5" customHeight="1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</row>
    <row r="60" ht="19.5" customHeight="1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</row>
    <row r="61" ht="19.5" customHeight="1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</row>
    <row r="62" ht="19.5" customHeight="1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</row>
    <row r="63" ht="19.5" customHeight="1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</row>
    <row r="64" ht="19.5" customHeight="1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</row>
    <row r="65" ht="19.5" customHeight="1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</row>
    <row r="66" ht="19.5" customHeight="1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</row>
    <row r="67" ht="19.5" customHeight="1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</row>
    <row r="68" ht="19.5" customHeight="1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</row>
    <row r="69" ht="19.5" customHeight="1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</row>
    <row r="70" ht="19.5" customHeight="1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</row>
    <row r="71" ht="19.5" customHeight="1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</row>
    <row r="72" ht="19.5" customHeight="1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</row>
    <row r="73" ht="19.5" customHeight="1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</row>
    <row r="74" ht="19.5" customHeight="1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</row>
    <row r="75" ht="19.5" customHeight="1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</row>
    <row r="76" ht="19.5" customHeight="1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</row>
    <row r="77" ht="19.5" customHeight="1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</row>
    <row r="78" ht="19.5" customHeight="1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</row>
    <row r="79" ht="19.5" customHeight="1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</row>
    <row r="80" ht="19.5" customHeight="1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</row>
    <row r="81" ht="19.5" customHeight="1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</row>
    <row r="82" ht="19.5" customHeight="1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</row>
    <row r="83" ht="19.5" customHeight="1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</row>
    <row r="84" ht="19.5" customHeight="1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</row>
    <row r="85" ht="19.5" customHeight="1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</row>
    <row r="86" ht="19.5" customHeight="1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</row>
    <row r="87" ht="19.5" customHeight="1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</row>
    <row r="88" ht="19.5" customHeight="1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</row>
    <row r="89" ht="19.5" customHeight="1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</row>
    <row r="90" ht="19.5" customHeight="1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</row>
    <row r="91" ht="19.5" customHeight="1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</row>
    <row r="92" ht="19.5" customHeight="1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</row>
    <row r="93" ht="19.5" customHeight="1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</row>
    <row r="94" ht="19.5" customHeight="1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</row>
    <row r="95" ht="19.5" customHeight="1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</row>
    <row r="96" ht="19.5" customHeight="1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</row>
    <row r="97" ht="19.5" customHeight="1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</row>
    <row r="98" ht="19.5" customHeight="1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</row>
    <row r="99" ht="19.5" customHeight="1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</row>
    <row r="100" ht="19.5" customHeight="1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</row>
    <row r="101" ht="19.5" customHeight="1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</row>
    <row r="102" ht="19.5" customHeight="1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</row>
    <row r="103" ht="19.5" customHeight="1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</row>
    <row r="104" ht="19.5" customHeight="1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</row>
    <row r="105" ht="19.5" customHeight="1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</row>
    <row r="106" ht="19.5" customHeight="1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</row>
    <row r="107" ht="19.5" customHeight="1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</row>
    <row r="108" ht="19.5" customHeight="1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</row>
    <row r="109" ht="19.5" customHeight="1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</row>
    <row r="110" ht="19.5" customHeight="1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</row>
    <row r="111" ht="19.5" customHeight="1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</row>
    <row r="112" ht="19.5" customHeight="1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</row>
    <row r="113" ht="19.5" customHeight="1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</row>
    <row r="114" ht="19.5" customHeight="1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</row>
    <row r="115" ht="19.5" customHeight="1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</row>
    <row r="116" ht="19.5" customHeight="1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</row>
    <row r="117" ht="19.5" customHeight="1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</row>
    <row r="118" ht="19.5" customHeight="1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</row>
    <row r="119" ht="19.5" customHeight="1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</row>
    <row r="120" ht="19.5" customHeight="1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</row>
    <row r="121" ht="19.5" customHeight="1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</row>
    <row r="122" ht="19.5" customHeight="1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</row>
    <row r="123" ht="19.5" customHeight="1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</row>
    <row r="124" ht="19.5" customHeight="1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</row>
    <row r="125" ht="19.5" customHeight="1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</row>
    <row r="126" ht="19.5" customHeight="1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</row>
    <row r="127" ht="19.5" customHeight="1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</row>
    <row r="128" ht="19.5" customHeight="1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</row>
    <row r="129" ht="19.5" customHeight="1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</row>
    <row r="130" ht="19.5" customHeight="1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</row>
    <row r="131" ht="19.5" customHeight="1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</row>
    <row r="132" ht="19.5" customHeight="1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</row>
    <row r="133" ht="19.5" customHeight="1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</row>
    <row r="134" ht="19.5" customHeight="1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</row>
    <row r="135" ht="19.5" customHeight="1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</row>
    <row r="136" ht="19.5" customHeight="1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</row>
    <row r="137" ht="19.5" customHeight="1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</row>
    <row r="138" ht="19.5" customHeight="1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</row>
    <row r="139" ht="19.5" customHeight="1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</row>
    <row r="140" ht="19.5" customHeight="1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</row>
    <row r="141" ht="19.5" customHeight="1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</row>
    <row r="142" ht="19.5" customHeight="1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</row>
    <row r="143" ht="19.5" customHeight="1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</row>
    <row r="144" ht="19.5" customHeight="1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</row>
    <row r="145" ht="19.5" customHeight="1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</row>
    <row r="146" ht="19.5" customHeight="1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</row>
    <row r="147" ht="19.5" customHeight="1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</row>
    <row r="148" ht="19.5" customHeight="1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</row>
    <row r="149" ht="19.5" customHeight="1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</row>
    <row r="150" ht="19.5" customHeight="1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</row>
    <row r="151" ht="19.5" customHeight="1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</row>
    <row r="152" ht="19.5" customHeight="1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</row>
    <row r="153" ht="19.5" customHeight="1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</row>
    <row r="154" ht="19.5" customHeight="1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</row>
    <row r="155" ht="19.5" customHeight="1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</row>
    <row r="156" ht="19.5" customHeight="1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</row>
    <row r="157" ht="19.5" customHeight="1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</row>
    <row r="158" ht="19.5" customHeight="1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</row>
    <row r="159" ht="19.5" customHeight="1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</row>
    <row r="160" ht="19.5" customHeight="1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</row>
    <row r="161" ht="19.5" customHeight="1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</row>
    <row r="162" ht="19.5" customHeight="1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</row>
    <row r="163" ht="19.5" customHeight="1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</row>
    <row r="164" ht="19.5" customHeight="1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</row>
    <row r="165" ht="19.5" customHeight="1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</row>
    <row r="166" ht="19.5" customHeight="1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</row>
    <row r="167" ht="19.5" customHeight="1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</row>
    <row r="168" ht="19.5" customHeight="1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</row>
    <row r="169" ht="19.5" customHeight="1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</row>
    <row r="170" ht="19.5" customHeight="1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</row>
    <row r="171" ht="19.5" customHeight="1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</row>
    <row r="172" ht="19.5" customHeight="1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</row>
    <row r="173" ht="19.5" customHeight="1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</row>
    <row r="174" ht="19.5" customHeight="1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</row>
    <row r="175" ht="19.5" customHeight="1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</row>
    <row r="176" ht="19.5" customHeight="1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</row>
    <row r="177" ht="19.5" customHeight="1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</row>
    <row r="178" ht="19.5" customHeight="1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</row>
    <row r="179" ht="19.5" customHeight="1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</row>
    <row r="180" ht="19.5" customHeight="1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</row>
    <row r="181" ht="19.5" customHeight="1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</row>
    <row r="182" ht="19.5" customHeight="1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</row>
    <row r="183" ht="19.5" customHeight="1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</row>
    <row r="184" ht="19.5" customHeight="1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</row>
    <row r="185" ht="19.5" customHeight="1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</row>
    <row r="186" ht="19.5" customHeight="1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</row>
    <row r="187" ht="19.5" customHeight="1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</row>
    <row r="188" ht="19.5" customHeight="1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</row>
    <row r="189" ht="19.5" customHeight="1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</row>
    <row r="190" ht="19.5" customHeight="1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</row>
    <row r="191" ht="19.5" customHeight="1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</row>
    <row r="192" ht="19.5" customHeight="1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</row>
    <row r="193" ht="19.5" customHeight="1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</row>
    <row r="194" ht="19.5" customHeight="1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</row>
    <row r="195" ht="19.5" customHeight="1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</row>
    <row r="196" ht="19.5" customHeight="1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</row>
    <row r="197" ht="19.5" customHeight="1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</row>
    <row r="198" ht="19.5" customHeight="1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</row>
    <row r="199" ht="19.5" customHeight="1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</row>
    <row r="200" ht="19.5" customHeight="1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</row>
    <row r="201" ht="19.5" customHeight="1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</row>
    <row r="202" ht="19.5" customHeight="1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</row>
    <row r="203" ht="19.5" customHeight="1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</row>
    <row r="204" ht="19.5" customHeight="1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</row>
    <row r="205" ht="19.5" customHeight="1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</row>
    <row r="206" ht="19.5" customHeight="1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</row>
    <row r="207" ht="19.5" customHeight="1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</row>
    <row r="208" ht="19.5" customHeight="1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</row>
    <row r="209" ht="19.5" customHeight="1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</row>
    <row r="210" ht="19.5" customHeight="1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</row>
    <row r="211" ht="19.5" customHeight="1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</row>
    <row r="212" ht="19.5" customHeight="1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</row>
    <row r="213" ht="19.5" customHeight="1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</row>
    <row r="214" ht="19.5" customHeight="1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</row>
    <row r="215" ht="19.5" customHeight="1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</row>
    <row r="216" ht="19.5" customHeight="1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</row>
    <row r="217" ht="19.5" customHeight="1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</row>
    <row r="218" ht="19.5" customHeight="1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</row>
    <row r="219" ht="19.5" customHeight="1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</row>
    <row r="220" ht="19.5" customHeight="1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</row>
    <row r="221" ht="19.5" customHeight="1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</row>
    <row r="222" ht="19.5" customHeight="1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</row>
    <row r="223" ht="19.5" customHeight="1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</row>
    <row r="224" ht="19.5" customHeight="1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</row>
    <row r="225" ht="19.5" customHeight="1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</row>
    <row r="226" ht="19.5" customHeight="1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</row>
    <row r="227" ht="19.5" customHeight="1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</row>
    <row r="228" ht="19.5" customHeight="1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</row>
    <row r="229" ht="19.5" customHeight="1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</row>
    <row r="230" ht="19.5" customHeight="1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</row>
    <row r="231" ht="19.5" customHeight="1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</row>
    <row r="232" ht="19.5" customHeight="1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</row>
    <row r="233" ht="19.5" customHeight="1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</row>
    <row r="234" ht="19.5" customHeight="1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</row>
    <row r="235" ht="19.5" customHeight="1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</row>
    <row r="236" ht="19.5" customHeight="1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</row>
    <row r="237" ht="19.5" customHeight="1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</row>
    <row r="238" ht="19.5" customHeight="1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</row>
    <row r="239" ht="19.5" customHeight="1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</row>
    <row r="240" ht="19.5" customHeight="1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</row>
    <row r="241" ht="19.5" customHeight="1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</row>
    <row r="242" ht="19.5" customHeight="1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</row>
    <row r="243" ht="19.5" customHeight="1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</row>
    <row r="244" ht="19.5" customHeight="1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</row>
    <row r="245" ht="19.5" customHeight="1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</row>
    <row r="246" ht="19.5" customHeight="1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</row>
    <row r="247" ht="19.5" customHeight="1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</row>
    <row r="248" ht="19.5" customHeight="1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</row>
    <row r="249" ht="19.5" customHeight="1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</row>
    <row r="250" ht="19.5" customHeight="1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</row>
    <row r="251" ht="19.5" customHeight="1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</row>
    <row r="252" ht="19.5" customHeight="1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</row>
    <row r="253" ht="19.5" customHeight="1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</row>
    <row r="254" ht="19.5" customHeight="1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</row>
    <row r="255" ht="19.5" customHeight="1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</row>
    <row r="256" ht="19.5" customHeight="1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</row>
    <row r="257" ht="19.5" customHeight="1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</row>
    <row r="258" ht="19.5" customHeight="1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</row>
    <row r="259" ht="19.5" customHeight="1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</row>
    <row r="260" ht="19.5" customHeight="1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</row>
    <row r="261" ht="19.5" customHeight="1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</row>
    <row r="262" ht="19.5" customHeight="1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</row>
    <row r="263" ht="19.5" customHeight="1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</row>
    <row r="264" ht="19.5" customHeight="1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</row>
    <row r="265" ht="19.5" customHeight="1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</row>
    <row r="266" ht="19.5" customHeight="1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</row>
    <row r="267" ht="19.5" customHeight="1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</row>
    <row r="268" ht="19.5" customHeight="1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</row>
    <row r="269" ht="19.5" customHeight="1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</row>
    <row r="270" ht="19.5" customHeight="1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</row>
    <row r="271" ht="19.5" customHeight="1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</row>
    <row r="272" ht="19.5" customHeight="1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</row>
    <row r="273" ht="19.5" customHeight="1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</row>
    <row r="274" ht="19.5" customHeight="1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</row>
    <row r="275" ht="19.5" customHeight="1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</row>
    <row r="276" ht="19.5" customHeight="1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</row>
    <row r="277" ht="19.5" customHeight="1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</row>
    <row r="278" ht="19.5" customHeight="1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</row>
    <row r="279" ht="19.5" customHeight="1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</row>
    <row r="280" ht="19.5" customHeight="1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</row>
    <row r="281" ht="19.5" customHeight="1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  <c r="AA281" s="5"/>
      <c r="AB281" s="5"/>
      <c r="AC281" s="5"/>
      <c r="AD281" s="5"/>
      <c r="AE281" s="5"/>
      <c r="AF281" s="5"/>
    </row>
    <row r="282" ht="19.5" customHeight="1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  <c r="AA282" s="5"/>
      <c r="AB282" s="5"/>
      <c r="AC282" s="5"/>
      <c r="AD282" s="5"/>
      <c r="AE282" s="5"/>
      <c r="AF282" s="5"/>
    </row>
    <row r="283" ht="19.5" customHeight="1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  <c r="AA283" s="5"/>
      <c r="AB283" s="5"/>
      <c r="AC283" s="5"/>
      <c r="AD283" s="5"/>
      <c r="AE283" s="5"/>
      <c r="AF283" s="5"/>
    </row>
    <row r="284" ht="19.5" customHeight="1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  <c r="AA284" s="5"/>
      <c r="AB284" s="5"/>
      <c r="AC284" s="5"/>
      <c r="AD284" s="5"/>
      <c r="AE284" s="5"/>
      <c r="AF284" s="5"/>
    </row>
    <row r="285" ht="19.5" customHeight="1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  <c r="AA285" s="5"/>
      <c r="AB285" s="5"/>
      <c r="AC285" s="5"/>
      <c r="AD285" s="5"/>
      <c r="AE285" s="5"/>
      <c r="AF285" s="5"/>
    </row>
    <row r="286" ht="19.5" customHeight="1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  <c r="AA286" s="5"/>
      <c r="AB286" s="5"/>
      <c r="AC286" s="5"/>
      <c r="AD286" s="5"/>
      <c r="AE286" s="5"/>
      <c r="AF286" s="5"/>
    </row>
    <row r="287" ht="19.5" customHeight="1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  <c r="AA287" s="5"/>
      <c r="AB287" s="5"/>
      <c r="AC287" s="5"/>
      <c r="AD287" s="5"/>
      <c r="AE287" s="5"/>
      <c r="AF287" s="5"/>
    </row>
    <row r="288" ht="19.5" customHeight="1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  <c r="AA288" s="5"/>
      <c r="AB288" s="5"/>
      <c r="AC288" s="5"/>
      <c r="AD288" s="5"/>
      <c r="AE288" s="5"/>
      <c r="AF288" s="5"/>
    </row>
    <row r="289" ht="19.5" customHeight="1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  <c r="AA289" s="5"/>
      <c r="AB289" s="5"/>
      <c r="AC289" s="5"/>
      <c r="AD289" s="5"/>
      <c r="AE289" s="5"/>
      <c r="AF289" s="5"/>
    </row>
    <row r="290" ht="19.5" customHeight="1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  <c r="AA290" s="5"/>
      <c r="AB290" s="5"/>
      <c r="AC290" s="5"/>
      <c r="AD290" s="5"/>
      <c r="AE290" s="5"/>
      <c r="AF290" s="5"/>
    </row>
    <row r="291" ht="19.5" customHeight="1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  <c r="AA291" s="5"/>
      <c r="AB291" s="5"/>
      <c r="AC291" s="5"/>
      <c r="AD291" s="5"/>
      <c r="AE291" s="5"/>
      <c r="AF291" s="5"/>
    </row>
    <row r="292" ht="19.5" customHeight="1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  <c r="AA292" s="5"/>
      <c r="AB292" s="5"/>
      <c r="AC292" s="5"/>
      <c r="AD292" s="5"/>
      <c r="AE292" s="5"/>
      <c r="AF292" s="5"/>
    </row>
    <row r="293" ht="19.5" customHeight="1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  <c r="AA293" s="5"/>
      <c r="AB293" s="5"/>
      <c r="AC293" s="5"/>
      <c r="AD293" s="5"/>
      <c r="AE293" s="5"/>
      <c r="AF293" s="5"/>
    </row>
    <row r="294" ht="19.5" customHeight="1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  <c r="AA294" s="5"/>
      <c r="AB294" s="5"/>
      <c r="AC294" s="5"/>
      <c r="AD294" s="5"/>
      <c r="AE294" s="5"/>
      <c r="AF294" s="5"/>
    </row>
    <row r="295" ht="19.5" customHeight="1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  <c r="AA295" s="5"/>
      <c r="AB295" s="5"/>
      <c r="AC295" s="5"/>
      <c r="AD295" s="5"/>
      <c r="AE295" s="5"/>
      <c r="AF295" s="5"/>
    </row>
    <row r="296" ht="19.5" customHeight="1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  <c r="AA296" s="5"/>
      <c r="AB296" s="5"/>
      <c r="AC296" s="5"/>
      <c r="AD296" s="5"/>
      <c r="AE296" s="5"/>
      <c r="AF296" s="5"/>
    </row>
    <row r="297" ht="19.5" customHeight="1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  <c r="AA297" s="5"/>
      <c r="AB297" s="5"/>
      <c r="AC297" s="5"/>
      <c r="AD297" s="5"/>
      <c r="AE297" s="5"/>
      <c r="AF297" s="5"/>
    </row>
    <row r="298" ht="19.5" customHeight="1">
      <c r="A298" s="5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  <c r="AA298" s="5"/>
      <c r="AB298" s="5"/>
      <c r="AC298" s="5"/>
      <c r="AD298" s="5"/>
      <c r="AE298" s="5"/>
      <c r="AF298" s="5"/>
    </row>
    <row r="299" ht="19.5" customHeight="1">
      <c r="A299" s="5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  <c r="AA299" s="5"/>
      <c r="AB299" s="5"/>
      <c r="AC299" s="5"/>
      <c r="AD299" s="5"/>
      <c r="AE299" s="5"/>
      <c r="AF299" s="5"/>
    </row>
    <row r="300" ht="19.5" customHeight="1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  <c r="AA300" s="5"/>
      <c r="AB300" s="5"/>
      <c r="AC300" s="5"/>
      <c r="AD300" s="5"/>
      <c r="AE300" s="5"/>
      <c r="AF300" s="5"/>
    </row>
    <row r="301" ht="19.5" customHeight="1">
      <c r="A301" s="5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  <c r="AA301" s="5"/>
      <c r="AB301" s="5"/>
      <c r="AC301" s="5"/>
      <c r="AD301" s="5"/>
      <c r="AE301" s="5"/>
      <c r="AF301" s="5"/>
    </row>
    <row r="302" ht="19.5" customHeight="1">
      <c r="A302" s="5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  <c r="AA302" s="5"/>
      <c r="AB302" s="5"/>
      <c r="AC302" s="5"/>
      <c r="AD302" s="5"/>
      <c r="AE302" s="5"/>
      <c r="AF302" s="5"/>
    </row>
    <row r="303" ht="19.5" customHeight="1">
      <c r="A303" s="5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  <c r="AA303" s="5"/>
      <c r="AB303" s="5"/>
      <c r="AC303" s="5"/>
      <c r="AD303" s="5"/>
      <c r="AE303" s="5"/>
      <c r="AF303" s="5"/>
    </row>
    <row r="304" ht="19.5" customHeight="1">
      <c r="A304" s="5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  <c r="AA304" s="5"/>
      <c r="AB304" s="5"/>
      <c r="AC304" s="5"/>
      <c r="AD304" s="5"/>
      <c r="AE304" s="5"/>
      <c r="AF304" s="5"/>
    </row>
    <row r="305" ht="19.5" customHeight="1">
      <c r="A305" s="5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4"/>
      <c r="V305" s="4"/>
      <c r="W305" s="4"/>
      <c r="X305" s="4"/>
      <c r="Y305" s="4"/>
      <c r="Z305" s="4"/>
      <c r="AA305" s="4"/>
      <c r="AB305" s="4"/>
      <c r="AC305" s="4"/>
      <c r="AD305" s="4"/>
      <c r="AE305" s="4"/>
      <c r="AF305" s="4"/>
    </row>
    <row r="306" ht="19.5" customHeight="1">
      <c r="A306" s="5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4"/>
      <c r="V306" s="4"/>
      <c r="W306" s="4"/>
      <c r="X306" s="4"/>
      <c r="Y306" s="4"/>
      <c r="Z306" s="4"/>
      <c r="AA306" s="4"/>
      <c r="AB306" s="4"/>
      <c r="AC306" s="4"/>
      <c r="AD306" s="4"/>
      <c r="AE306" s="4"/>
      <c r="AF306" s="4"/>
    </row>
    <row r="307" ht="19.5" customHeight="1">
      <c r="A307" s="5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4"/>
      <c r="V307" s="4"/>
      <c r="W307" s="4"/>
      <c r="X307" s="4"/>
      <c r="Y307" s="4"/>
      <c r="Z307" s="4"/>
      <c r="AA307" s="4"/>
      <c r="AB307" s="4"/>
      <c r="AC307" s="4"/>
      <c r="AD307" s="4"/>
      <c r="AE307" s="4"/>
      <c r="AF307" s="4"/>
    </row>
    <row r="308" ht="19.5" customHeight="1">
      <c r="A308" s="5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4"/>
      <c r="V308" s="4"/>
      <c r="W308" s="4"/>
      <c r="X308" s="4"/>
      <c r="Y308" s="4"/>
      <c r="Z308" s="4"/>
      <c r="AA308" s="4"/>
      <c r="AB308" s="4"/>
      <c r="AC308" s="4"/>
      <c r="AD308" s="4"/>
      <c r="AE308" s="4"/>
      <c r="AF308" s="4"/>
    </row>
    <row r="309" ht="19.5" customHeight="1">
      <c r="A309" s="5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4"/>
      <c r="V309" s="4"/>
      <c r="W309" s="4"/>
      <c r="X309" s="4"/>
      <c r="Y309" s="4"/>
      <c r="Z309" s="4"/>
      <c r="AA309" s="4"/>
      <c r="AB309" s="4"/>
      <c r="AC309" s="4"/>
      <c r="AD309" s="4"/>
      <c r="AE309" s="4"/>
      <c r="AF309" s="4"/>
    </row>
    <row r="310" ht="19.5" customHeight="1">
      <c r="A310" s="5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4"/>
      <c r="V310" s="4"/>
      <c r="W310" s="4"/>
      <c r="X310" s="4"/>
      <c r="Y310" s="4"/>
      <c r="Z310" s="4"/>
      <c r="AA310" s="4"/>
      <c r="AB310" s="4"/>
      <c r="AC310" s="4"/>
      <c r="AD310" s="4"/>
      <c r="AE310" s="4"/>
      <c r="AF310" s="4"/>
    </row>
    <row r="311" ht="19.5" customHeight="1">
      <c r="A311" s="5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4"/>
      <c r="V311" s="4"/>
      <c r="W311" s="4"/>
      <c r="X311" s="4"/>
      <c r="Y311" s="4"/>
      <c r="Z311" s="4"/>
      <c r="AA311" s="4"/>
      <c r="AB311" s="4"/>
      <c r="AC311" s="4"/>
      <c r="AD311" s="4"/>
      <c r="AE311" s="4"/>
      <c r="AF311" s="4"/>
    </row>
    <row r="312" ht="19.5" customHeight="1">
      <c r="A312" s="5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4"/>
      <c r="V312" s="4"/>
      <c r="W312" s="4"/>
      <c r="X312" s="4"/>
      <c r="Y312" s="4"/>
      <c r="Z312" s="4"/>
      <c r="AA312" s="4"/>
      <c r="AB312" s="4"/>
      <c r="AC312" s="4"/>
      <c r="AD312" s="4"/>
      <c r="AE312" s="4"/>
      <c r="AF312" s="4"/>
    </row>
    <row r="313" ht="19.5" customHeight="1">
      <c r="A313" s="5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4"/>
      <c r="V313" s="4"/>
      <c r="W313" s="4"/>
      <c r="X313" s="4"/>
      <c r="Y313" s="4"/>
      <c r="Z313" s="4"/>
      <c r="AA313" s="4"/>
      <c r="AB313" s="4"/>
      <c r="AC313" s="4"/>
      <c r="AD313" s="4"/>
      <c r="AE313" s="4"/>
      <c r="AF313" s="4"/>
    </row>
    <row r="314" ht="19.5" customHeight="1">
      <c r="A314" s="5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4"/>
      <c r="V314" s="4"/>
      <c r="W314" s="4"/>
      <c r="X314" s="4"/>
      <c r="Y314" s="4"/>
      <c r="Z314" s="4"/>
      <c r="AA314" s="4"/>
      <c r="AB314" s="4"/>
      <c r="AC314" s="4"/>
      <c r="AD314" s="4"/>
      <c r="AE314" s="4"/>
      <c r="AF314" s="4"/>
    </row>
    <row r="315" ht="19.5" customHeight="1">
      <c r="A315" s="5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4"/>
      <c r="V315" s="4"/>
      <c r="W315" s="4"/>
      <c r="X315" s="4"/>
      <c r="Y315" s="4"/>
      <c r="Z315" s="4"/>
      <c r="AA315" s="4"/>
      <c r="AB315" s="4"/>
      <c r="AC315" s="4"/>
      <c r="AD315" s="4"/>
      <c r="AE315" s="4"/>
      <c r="AF315" s="4"/>
    </row>
    <row r="316" ht="19.5" customHeight="1">
      <c r="A316" s="5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4"/>
      <c r="V316" s="4"/>
      <c r="W316" s="4"/>
      <c r="X316" s="4"/>
      <c r="Y316" s="4"/>
      <c r="Z316" s="4"/>
      <c r="AA316" s="4"/>
      <c r="AB316" s="4"/>
      <c r="AC316" s="4"/>
      <c r="AD316" s="4"/>
      <c r="AE316" s="4"/>
      <c r="AF316" s="4"/>
    </row>
    <row r="317" ht="19.5" customHeight="1">
      <c r="A317" s="5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4"/>
      <c r="V317" s="4"/>
      <c r="W317" s="4"/>
      <c r="X317" s="4"/>
      <c r="Y317" s="4"/>
      <c r="Z317" s="4"/>
      <c r="AA317" s="4"/>
      <c r="AB317" s="4"/>
      <c r="AC317" s="4"/>
      <c r="AD317" s="4"/>
      <c r="AE317" s="4"/>
      <c r="AF317" s="4"/>
    </row>
    <row r="318" ht="19.5" customHeight="1">
      <c r="A318" s="5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4"/>
      <c r="V318" s="4"/>
      <c r="W318" s="4"/>
      <c r="X318" s="4"/>
      <c r="Y318" s="4"/>
      <c r="Z318" s="4"/>
      <c r="AA318" s="4"/>
      <c r="AB318" s="4"/>
      <c r="AC318" s="4"/>
      <c r="AD318" s="4"/>
      <c r="AE318" s="4"/>
      <c r="AF318" s="4"/>
    </row>
    <row r="319" ht="19.5" customHeight="1">
      <c r="A319" s="5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4"/>
      <c r="V319" s="4"/>
      <c r="W319" s="4"/>
      <c r="X319" s="4"/>
      <c r="Y319" s="4"/>
      <c r="Z319" s="4"/>
      <c r="AA319" s="4"/>
      <c r="AB319" s="4"/>
      <c r="AC319" s="4"/>
      <c r="AD319" s="4"/>
      <c r="AE319" s="4"/>
      <c r="AF319" s="4"/>
    </row>
    <row r="320" ht="19.5" customHeight="1">
      <c r="A320" s="5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4"/>
      <c r="V320" s="4"/>
      <c r="W320" s="4"/>
      <c r="X320" s="4"/>
      <c r="Y320" s="4"/>
      <c r="Z320" s="4"/>
      <c r="AA320" s="4"/>
      <c r="AB320" s="4"/>
      <c r="AC320" s="4"/>
      <c r="AD320" s="4"/>
      <c r="AE320" s="4"/>
      <c r="AF320" s="4"/>
    </row>
    <row r="321" ht="19.5" customHeight="1">
      <c r="A321" s="5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4"/>
      <c r="V321" s="4"/>
      <c r="W321" s="4"/>
      <c r="X321" s="4"/>
      <c r="Y321" s="4"/>
      <c r="Z321" s="4"/>
      <c r="AA321" s="4"/>
      <c r="AB321" s="4"/>
      <c r="AC321" s="4"/>
      <c r="AD321" s="4"/>
      <c r="AE321" s="4"/>
      <c r="AF321" s="4"/>
    </row>
    <row r="322" ht="19.5" customHeight="1">
      <c r="A322" s="5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4"/>
      <c r="V322" s="4"/>
      <c r="W322" s="4"/>
      <c r="X322" s="4"/>
      <c r="Y322" s="4"/>
      <c r="Z322" s="4"/>
      <c r="AA322" s="4"/>
      <c r="AB322" s="4"/>
      <c r="AC322" s="4"/>
      <c r="AD322" s="4"/>
      <c r="AE322" s="4"/>
      <c r="AF322" s="4"/>
    </row>
    <row r="323" ht="19.5" customHeight="1">
      <c r="A323" s="5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4"/>
      <c r="V323" s="4"/>
      <c r="W323" s="4"/>
      <c r="X323" s="4"/>
      <c r="Y323" s="4"/>
      <c r="Z323" s="4"/>
      <c r="AA323" s="4"/>
      <c r="AB323" s="4"/>
      <c r="AC323" s="4"/>
      <c r="AD323" s="4"/>
      <c r="AE323" s="4"/>
      <c r="AF323" s="4"/>
    </row>
    <row r="324" ht="19.5" customHeight="1">
      <c r="A324" s="5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4"/>
      <c r="V324" s="4"/>
      <c r="W324" s="4"/>
      <c r="X324" s="4"/>
      <c r="Y324" s="4"/>
      <c r="Z324" s="4"/>
      <c r="AA324" s="4"/>
      <c r="AB324" s="4"/>
      <c r="AC324" s="4"/>
      <c r="AD324" s="4"/>
      <c r="AE324" s="4"/>
      <c r="AF324" s="4"/>
    </row>
    <row r="325" ht="19.5" customHeight="1">
      <c r="A325" s="5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4"/>
      <c r="V325" s="4"/>
      <c r="W325" s="4"/>
      <c r="X325" s="4"/>
      <c r="Y325" s="4"/>
      <c r="Z325" s="4"/>
      <c r="AA325" s="4"/>
      <c r="AB325" s="4"/>
      <c r="AC325" s="4"/>
      <c r="AD325" s="4"/>
      <c r="AE325" s="4"/>
      <c r="AF325" s="4"/>
    </row>
    <row r="326" ht="19.5" customHeight="1">
      <c r="A326" s="5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4"/>
      <c r="V326" s="4"/>
      <c r="W326" s="4"/>
      <c r="X326" s="4"/>
      <c r="Y326" s="4"/>
      <c r="Z326" s="4"/>
      <c r="AA326" s="4"/>
      <c r="AB326" s="4"/>
      <c r="AC326" s="4"/>
      <c r="AD326" s="4"/>
      <c r="AE326" s="4"/>
      <c r="AF326" s="4"/>
    </row>
    <row r="327" ht="19.5" customHeight="1">
      <c r="A327" s="5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4"/>
      <c r="V327" s="4"/>
      <c r="W327" s="4"/>
      <c r="X327" s="4"/>
      <c r="Y327" s="4"/>
      <c r="Z327" s="4"/>
      <c r="AA327" s="4"/>
      <c r="AB327" s="4"/>
      <c r="AC327" s="4"/>
      <c r="AD327" s="4"/>
      <c r="AE327" s="4"/>
      <c r="AF327" s="4"/>
    </row>
    <row r="328" ht="19.5" customHeight="1">
      <c r="A328" s="5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4"/>
      <c r="V328" s="4"/>
      <c r="W328" s="4"/>
      <c r="X328" s="4"/>
      <c r="Y328" s="4"/>
      <c r="Z328" s="4"/>
      <c r="AA328" s="4"/>
      <c r="AB328" s="4"/>
      <c r="AC328" s="4"/>
      <c r="AD328" s="4"/>
      <c r="AE328" s="4"/>
      <c r="AF328" s="4"/>
    </row>
    <row r="329" ht="19.5" customHeight="1">
      <c r="A329" s="5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4"/>
      <c r="V329" s="4"/>
      <c r="W329" s="4"/>
      <c r="X329" s="4"/>
      <c r="Y329" s="4"/>
      <c r="Z329" s="4"/>
      <c r="AA329" s="4"/>
      <c r="AB329" s="4"/>
      <c r="AC329" s="4"/>
      <c r="AD329" s="4"/>
      <c r="AE329" s="4"/>
      <c r="AF329" s="4"/>
    </row>
    <row r="330" ht="19.5" customHeight="1">
      <c r="A330" s="5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4"/>
      <c r="V330" s="4"/>
      <c r="W330" s="4"/>
      <c r="X330" s="4"/>
      <c r="Y330" s="4"/>
      <c r="Z330" s="4"/>
      <c r="AA330" s="4"/>
      <c r="AB330" s="4"/>
      <c r="AC330" s="4"/>
      <c r="AD330" s="4"/>
      <c r="AE330" s="4"/>
      <c r="AF330" s="4"/>
    </row>
    <row r="331" ht="19.5" customHeight="1">
      <c r="A331" s="5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4"/>
      <c r="V331" s="4"/>
      <c r="W331" s="4"/>
      <c r="X331" s="4"/>
      <c r="Y331" s="4"/>
      <c r="Z331" s="4"/>
      <c r="AA331" s="4"/>
      <c r="AB331" s="4"/>
      <c r="AC331" s="4"/>
      <c r="AD331" s="4"/>
      <c r="AE331" s="4"/>
      <c r="AF331" s="4"/>
    </row>
    <row r="332" ht="19.5" customHeight="1">
      <c r="A332" s="5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4"/>
      <c r="V332" s="4"/>
      <c r="W332" s="4"/>
      <c r="X332" s="4"/>
      <c r="Y332" s="4"/>
      <c r="Z332" s="4"/>
      <c r="AA332" s="4"/>
      <c r="AB332" s="4"/>
      <c r="AC332" s="4"/>
      <c r="AD332" s="4"/>
      <c r="AE332" s="4"/>
      <c r="AF332" s="4"/>
    </row>
    <row r="333" ht="19.5" customHeight="1">
      <c r="A333" s="5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4"/>
      <c r="V333" s="4"/>
      <c r="W333" s="4"/>
      <c r="X333" s="4"/>
      <c r="Y333" s="4"/>
      <c r="Z333" s="4"/>
      <c r="AA333" s="4"/>
      <c r="AB333" s="4"/>
      <c r="AC333" s="4"/>
      <c r="AD333" s="4"/>
      <c r="AE333" s="4"/>
      <c r="AF333" s="4"/>
    </row>
    <row r="334" ht="19.5" customHeight="1">
      <c r="A334" s="5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4"/>
      <c r="V334" s="4"/>
      <c r="W334" s="4"/>
      <c r="X334" s="4"/>
      <c r="Y334" s="4"/>
      <c r="Z334" s="4"/>
      <c r="AA334" s="4"/>
      <c r="AB334" s="4"/>
      <c r="AC334" s="4"/>
      <c r="AD334" s="4"/>
      <c r="AE334" s="4"/>
      <c r="AF334" s="4"/>
    </row>
    <row r="335" ht="19.5" customHeight="1">
      <c r="A335" s="5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4"/>
      <c r="V335" s="4"/>
      <c r="W335" s="4"/>
      <c r="X335" s="4"/>
      <c r="Y335" s="4"/>
      <c r="Z335" s="4"/>
      <c r="AA335" s="4"/>
      <c r="AB335" s="4"/>
      <c r="AC335" s="4"/>
      <c r="AD335" s="4"/>
      <c r="AE335" s="4"/>
      <c r="AF335" s="4"/>
    </row>
    <row r="336" ht="19.5" customHeight="1">
      <c r="A336" s="5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4"/>
      <c r="V336" s="4"/>
      <c r="W336" s="4"/>
      <c r="X336" s="4"/>
      <c r="Y336" s="4"/>
      <c r="Z336" s="4"/>
      <c r="AA336" s="4"/>
      <c r="AB336" s="4"/>
      <c r="AC336" s="4"/>
      <c r="AD336" s="4"/>
      <c r="AE336" s="4"/>
      <c r="AF336" s="4"/>
    </row>
    <row r="337" ht="19.5" customHeight="1">
      <c r="A337" s="5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4"/>
      <c r="V337" s="4"/>
      <c r="W337" s="4"/>
      <c r="X337" s="4"/>
      <c r="Y337" s="4"/>
      <c r="Z337" s="4"/>
      <c r="AA337" s="4"/>
      <c r="AB337" s="4"/>
      <c r="AC337" s="4"/>
      <c r="AD337" s="4"/>
      <c r="AE337" s="4"/>
      <c r="AF337" s="4"/>
    </row>
    <row r="338" ht="19.5" customHeight="1">
      <c r="A338" s="5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4"/>
      <c r="V338" s="4"/>
      <c r="W338" s="4"/>
      <c r="X338" s="4"/>
      <c r="Y338" s="4"/>
      <c r="Z338" s="4"/>
      <c r="AA338" s="4"/>
      <c r="AB338" s="4"/>
      <c r="AC338" s="4"/>
      <c r="AD338" s="4"/>
      <c r="AE338" s="4"/>
      <c r="AF338" s="4"/>
    </row>
    <row r="339" ht="19.5" customHeight="1">
      <c r="A339" s="5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4"/>
      <c r="V339" s="4"/>
      <c r="W339" s="4"/>
      <c r="X339" s="4"/>
      <c r="Y339" s="4"/>
      <c r="Z339" s="4"/>
      <c r="AA339" s="4"/>
      <c r="AB339" s="4"/>
      <c r="AC339" s="4"/>
      <c r="AD339" s="4"/>
      <c r="AE339" s="4"/>
      <c r="AF339" s="4"/>
    </row>
    <row r="340" ht="19.5" customHeight="1">
      <c r="A340" s="5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4"/>
      <c r="V340" s="4"/>
      <c r="W340" s="4"/>
      <c r="X340" s="4"/>
      <c r="Y340" s="4"/>
      <c r="Z340" s="4"/>
      <c r="AA340" s="4"/>
      <c r="AB340" s="4"/>
      <c r="AC340" s="4"/>
      <c r="AD340" s="4"/>
      <c r="AE340" s="4"/>
      <c r="AF340" s="4"/>
    </row>
    <row r="341" ht="19.5" customHeight="1">
      <c r="A341" s="5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4"/>
      <c r="V341" s="4"/>
      <c r="W341" s="4"/>
      <c r="X341" s="4"/>
      <c r="Y341" s="4"/>
      <c r="Z341" s="4"/>
      <c r="AA341" s="4"/>
      <c r="AB341" s="4"/>
      <c r="AC341" s="4"/>
      <c r="AD341" s="4"/>
      <c r="AE341" s="4"/>
      <c r="AF341" s="4"/>
    </row>
    <row r="342" ht="19.5" customHeight="1">
      <c r="A342" s="5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4"/>
      <c r="V342" s="4"/>
      <c r="W342" s="4"/>
      <c r="X342" s="4"/>
      <c r="Y342" s="4"/>
      <c r="Z342" s="4"/>
      <c r="AA342" s="4"/>
      <c r="AB342" s="4"/>
      <c r="AC342" s="4"/>
      <c r="AD342" s="4"/>
      <c r="AE342" s="4"/>
      <c r="AF342" s="4"/>
    </row>
    <row r="343" ht="19.5" customHeight="1">
      <c r="A343" s="5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4"/>
      <c r="V343" s="4"/>
      <c r="W343" s="4"/>
      <c r="X343" s="4"/>
      <c r="Y343" s="4"/>
      <c r="Z343" s="4"/>
      <c r="AA343" s="4"/>
      <c r="AB343" s="4"/>
      <c r="AC343" s="4"/>
      <c r="AD343" s="4"/>
      <c r="AE343" s="4"/>
      <c r="AF343" s="4"/>
    </row>
    <row r="344" ht="19.5" customHeight="1">
      <c r="A344" s="5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4"/>
      <c r="V344" s="4"/>
      <c r="W344" s="4"/>
      <c r="X344" s="4"/>
      <c r="Y344" s="4"/>
      <c r="Z344" s="4"/>
      <c r="AA344" s="4"/>
      <c r="AB344" s="4"/>
      <c r="AC344" s="4"/>
      <c r="AD344" s="4"/>
      <c r="AE344" s="4"/>
      <c r="AF344" s="4"/>
    </row>
    <row r="345" ht="19.5" customHeight="1">
      <c r="A345" s="5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4"/>
      <c r="V345" s="4"/>
      <c r="W345" s="4"/>
      <c r="X345" s="4"/>
      <c r="Y345" s="4"/>
      <c r="Z345" s="4"/>
      <c r="AA345" s="4"/>
      <c r="AB345" s="4"/>
      <c r="AC345" s="4"/>
      <c r="AD345" s="4"/>
      <c r="AE345" s="4"/>
      <c r="AF345" s="4"/>
    </row>
    <row r="346" ht="19.5" customHeight="1">
      <c r="A346" s="5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4"/>
      <c r="V346" s="4"/>
      <c r="W346" s="4"/>
      <c r="X346" s="4"/>
      <c r="Y346" s="4"/>
      <c r="Z346" s="4"/>
      <c r="AA346" s="4"/>
      <c r="AB346" s="4"/>
      <c r="AC346" s="4"/>
      <c r="AD346" s="4"/>
      <c r="AE346" s="4"/>
      <c r="AF346" s="4"/>
    </row>
    <row r="347" ht="19.5" customHeight="1">
      <c r="A347" s="5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4"/>
      <c r="V347" s="4"/>
      <c r="W347" s="4"/>
      <c r="X347" s="4"/>
      <c r="Y347" s="4"/>
      <c r="Z347" s="4"/>
      <c r="AA347" s="4"/>
      <c r="AB347" s="4"/>
      <c r="AC347" s="4"/>
      <c r="AD347" s="4"/>
      <c r="AE347" s="4"/>
      <c r="AF347" s="4"/>
    </row>
    <row r="348" ht="19.5" customHeight="1">
      <c r="A348" s="5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4"/>
      <c r="V348" s="4"/>
      <c r="W348" s="4"/>
      <c r="X348" s="4"/>
      <c r="Y348" s="4"/>
      <c r="Z348" s="4"/>
      <c r="AA348" s="4"/>
      <c r="AB348" s="4"/>
      <c r="AC348" s="4"/>
      <c r="AD348" s="4"/>
      <c r="AE348" s="4"/>
      <c r="AF348" s="4"/>
    </row>
    <row r="349" ht="19.5" customHeight="1">
      <c r="A349" s="5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4"/>
      <c r="V349" s="4"/>
      <c r="W349" s="4"/>
      <c r="X349" s="4"/>
      <c r="Y349" s="4"/>
      <c r="Z349" s="4"/>
      <c r="AA349" s="4"/>
      <c r="AB349" s="4"/>
      <c r="AC349" s="4"/>
      <c r="AD349" s="4"/>
      <c r="AE349" s="4"/>
      <c r="AF349" s="4"/>
    </row>
    <row r="350" ht="19.5" customHeight="1">
      <c r="A350" s="5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4"/>
      <c r="V350" s="4"/>
      <c r="W350" s="4"/>
      <c r="X350" s="4"/>
      <c r="Y350" s="4"/>
      <c r="Z350" s="4"/>
      <c r="AA350" s="4"/>
      <c r="AB350" s="4"/>
      <c r="AC350" s="4"/>
      <c r="AD350" s="4"/>
      <c r="AE350" s="4"/>
      <c r="AF350" s="4"/>
    </row>
    <row r="351" ht="19.5" customHeight="1">
      <c r="A351" s="5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4"/>
      <c r="V351" s="4"/>
      <c r="W351" s="4"/>
      <c r="X351" s="4"/>
      <c r="Y351" s="4"/>
      <c r="Z351" s="4"/>
      <c r="AA351" s="4"/>
      <c r="AB351" s="4"/>
      <c r="AC351" s="4"/>
      <c r="AD351" s="4"/>
      <c r="AE351" s="4"/>
      <c r="AF351" s="4"/>
    </row>
    <row r="352" ht="19.5" customHeight="1">
      <c r="A352" s="5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4"/>
      <c r="V352" s="4"/>
      <c r="W352" s="4"/>
      <c r="X352" s="4"/>
      <c r="Y352" s="4"/>
      <c r="Z352" s="4"/>
      <c r="AA352" s="4"/>
      <c r="AB352" s="4"/>
      <c r="AC352" s="4"/>
      <c r="AD352" s="4"/>
      <c r="AE352" s="4"/>
      <c r="AF352" s="4"/>
    </row>
    <row r="353" ht="19.5" customHeight="1">
      <c r="A353" s="5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4"/>
      <c r="V353" s="4"/>
      <c r="W353" s="4"/>
      <c r="X353" s="4"/>
      <c r="Y353" s="4"/>
      <c r="Z353" s="4"/>
      <c r="AA353" s="4"/>
      <c r="AB353" s="4"/>
      <c r="AC353" s="4"/>
      <c r="AD353" s="4"/>
      <c r="AE353" s="4"/>
      <c r="AF353" s="4"/>
    </row>
    <row r="354" ht="19.5" customHeight="1">
      <c r="A354" s="5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4"/>
      <c r="V354" s="4"/>
      <c r="W354" s="4"/>
      <c r="X354" s="4"/>
      <c r="Y354" s="4"/>
      <c r="Z354" s="4"/>
      <c r="AA354" s="4"/>
      <c r="AB354" s="4"/>
      <c r="AC354" s="4"/>
      <c r="AD354" s="4"/>
      <c r="AE354" s="4"/>
      <c r="AF354" s="4"/>
    </row>
    <row r="355" ht="19.5" customHeight="1">
      <c r="A355" s="5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4"/>
      <c r="V355" s="4"/>
      <c r="W355" s="4"/>
      <c r="X355" s="4"/>
      <c r="Y355" s="4"/>
      <c r="Z355" s="4"/>
      <c r="AA355" s="4"/>
      <c r="AB355" s="4"/>
      <c r="AC355" s="4"/>
      <c r="AD355" s="4"/>
      <c r="AE355" s="4"/>
      <c r="AF355" s="4"/>
    </row>
    <row r="356" ht="19.5" customHeight="1">
      <c r="A356" s="5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4"/>
      <c r="V356" s="4"/>
      <c r="W356" s="4"/>
      <c r="X356" s="4"/>
      <c r="Y356" s="4"/>
      <c r="Z356" s="4"/>
      <c r="AA356" s="4"/>
      <c r="AB356" s="4"/>
      <c r="AC356" s="4"/>
      <c r="AD356" s="4"/>
      <c r="AE356" s="4"/>
      <c r="AF356" s="4"/>
    </row>
    <row r="357" ht="19.5" customHeight="1">
      <c r="A357" s="5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4"/>
      <c r="V357" s="4"/>
      <c r="W357" s="4"/>
      <c r="X357" s="4"/>
      <c r="Y357" s="4"/>
      <c r="Z357" s="4"/>
      <c r="AA357" s="4"/>
      <c r="AB357" s="4"/>
      <c r="AC357" s="4"/>
      <c r="AD357" s="4"/>
      <c r="AE357" s="4"/>
      <c r="AF357" s="4"/>
    </row>
    <row r="358" ht="19.5" customHeight="1">
      <c r="A358" s="5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4"/>
      <c r="V358" s="4"/>
      <c r="W358" s="4"/>
      <c r="X358" s="4"/>
      <c r="Y358" s="4"/>
      <c r="Z358" s="4"/>
      <c r="AA358" s="4"/>
      <c r="AB358" s="4"/>
      <c r="AC358" s="4"/>
      <c r="AD358" s="4"/>
      <c r="AE358" s="4"/>
      <c r="AF358" s="4"/>
    </row>
    <row r="359" ht="19.5" customHeight="1">
      <c r="A359" s="5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4"/>
      <c r="V359" s="4"/>
      <c r="W359" s="4"/>
      <c r="X359" s="4"/>
      <c r="Y359" s="4"/>
      <c r="Z359" s="4"/>
      <c r="AA359" s="4"/>
      <c r="AB359" s="4"/>
      <c r="AC359" s="4"/>
      <c r="AD359" s="4"/>
      <c r="AE359" s="4"/>
      <c r="AF359" s="4"/>
    </row>
    <row r="360" ht="19.5" customHeight="1">
      <c r="A360" s="5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4"/>
      <c r="V360" s="4"/>
      <c r="W360" s="4"/>
      <c r="X360" s="4"/>
      <c r="Y360" s="4"/>
      <c r="Z360" s="4"/>
      <c r="AA360" s="4"/>
      <c r="AB360" s="4"/>
      <c r="AC360" s="4"/>
      <c r="AD360" s="4"/>
      <c r="AE360" s="4"/>
      <c r="AF360" s="4"/>
    </row>
    <row r="361" ht="19.5" customHeight="1">
      <c r="A361" s="5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4"/>
      <c r="V361" s="4"/>
      <c r="W361" s="4"/>
      <c r="X361" s="4"/>
      <c r="Y361" s="4"/>
      <c r="Z361" s="4"/>
      <c r="AA361" s="4"/>
      <c r="AB361" s="4"/>
      <c r="AC361" s="4"/>
      <c r="AD361" s="4"/>
      <c r="AE361" s="4"/>
      <c r="AF361" s="4"/>
    </row>
    <row r="362" ht="19.5" customHeight="1">
      <c r="A362" s="5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4"/>
      <c r="V362" s="4"/>
      <c r="W362" s="4"/>
      <c r="X362" s="4"/>
      <c r="Y362" s="4"/>
      <c r="Z362" s="4"/>
      <c r="AA362" s="4"/>
      <c r="AB362" s="4"/>
      <c r="AC362" s="4"/>
      <c r="AD362" s="4"/>
      <c r="AE362" s="4"/>
      <c r="AF362" s="4"/>
    </row>
    <row r="363" ht="19.5" customHeight="1">
      <c r="A363" s="5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4"/>
      <c r="V363" s="4"/>
      <c r="W363" s="4"/>
      <c r="X363" s="4"/>
      <c r="Y363" s="4"/>
      <c r="Z363" s="4"/>
      <c r="AA363" s="4"/>
      <c r="AB363" s="4"/>
      <c r="AC363" s="4"/>
      <c r="AD363" s="4"/>
      <c r="AE363" s="4"/>
      <c r="AF363" s="4"/>
    </row>
    <row r="364" ht="19.5" customHeight="1">
      <c r="A364" s="5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4"/>
      <c r="V364" s="4"/>
      <c r="W364" s="4"/>
      <c r="X364" s="4"/>
      <c r="Y364" s="4"/>
      <c r="Z364" s="4"/>
      <c r="AA364" s="4"/>
      <c r="AB364" s="4"/>
      <c r="AC364" s="4"/>
      <c r="AD364" s="4"/>
      <c r="AE364" s="4"/>
      <c r="AF364" s="4"/>
    </row>
    <row r="365" ht="19.5" customHeight="1">
      <c r="A365" s="5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4"/>
      <c r="V365" s="4"/>
      <c r="W365" s="4"/>
      <c r="X365" s="4"/>
      <c r="Y365" s="4"/>
      <c r="Z365" s="4"/>
      <c r="AA365" s="4"/>
      <c r="AB365" s="4"/>
      <c r="AC365" s="4"/>
      <c r="AD365" s="4"/>
      <c r="AE365" s="4"/>
      <c r="AF365" s="4"/>
    </row>
    <row r="366" ht="19.5" customHeight="1">
      <c r="A366" s="5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4"/>
      <c r="V366" s="4"/>
      <c r="W366" s="4"/>
      <c r="X366" s="4"/>
      <c r="Y366" s="4"/>
      <c r="Z366" s="4"/>
      <c r="AA366" s="4"/>
      <c r="AB366" s="4"/>
      <c r="AC366" s="4"/>
      <c r="AD366" s="4"/>
      <c r="AE366" s="4"/>
      <c r="AF366" s="4"/>
    </row>
    <row r="367" ht="19.5" customHeight="1">
      <c r="A367" s="5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4"/>
      <c r="V367" s="4"/>
      <c r="W367" s="4"/>
      <c r="X367" s="4"/>
      <c r="Y367" s="4"/>
      <c r="Z367" s="4"/>
      <c r="AA367" s="4"/>
      <c r="AB367" s="4"/>
      <c r="AC367" s="4"/>
      <c r="AD367" s="4"/>
      <c r="AE367" s="4"/>
      <c r="AF367" s="4"/>
    </row>
    <row r="368" ht="19.5" customHeight="1">
      <c r="A368" s="5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4"/>
      <c r="V368" s="4"/>
      <c r="W368" s="4"/>
      <c r="X368" s="4"/>
      <c r="Y368" s="4"/>
      <c r="Z368" s="4"/>
      <c r="AA368" s="4"/>
      <c r="AB368" s="4"/>
      <c r="AC368" s="4"/>
      <c r="AD368" s="4"/>
      <c r="AE368" s="4"/>
      <c r="AF368" s="4"/>
    </row>
    <row r="369" ht="19.5" customHeight="1">
      <c r="A369" s="5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4"/>
      <c r="V369" s="4"/>
      <c r="W369" s="4"/>
      <c r="X369" s="4"/>
      <c r="Y369" s="4"/>
      <c r="Z369" s="4"/>
      <c r="AA369" s="4"/>
      <c r="AB369" s="4"/>
      <c r="AC369" s="4"/>
      <c r="AD369" s="4"/>
      <c r="AE369" s="4"/>
      <c r="AF369" s="4"/>
    </row>
    <row r="370" ht="19.5" customHeight="1">
      <c r="A370" s="5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4"/>
      <c r="V370" s="4"/>
      <c r="W370" s="4"/>
      <c r="X370" s="4"/>
      <c r="Y370" s="4"/>
      <c r="Z370" s="4"/>
      <c r="AA370" s="4"/>
      <c r="AB370" s="4"/>
      <c r="AC370" s="4"/>
      <c r="AD370" s="4"/>
      <c r="AE370" s="4"/>
      <c r="AF370" s="4"/>
    </row>
    <row r="371" ht="19.5" customHeight="1">
      <c r="A371" s="5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4"/>
      <c r="V371" s="4"/>
      <c r="W371" s="4"/>
      <c r="X371" s="4"/>
      <c r="Y371" s="4"/>
      <c r="Z371" s="4"/>
      <c r="AA371" s="4"/>
      <c r="AB371" s="4"/>
      <c r="AC371" s="4"/>
      <c r="AD371" s="4"/>
      <c r="AE371" s="4"/>
      <c r="AF371" s="4"/>
    </row>
    <row r="372" ht="19.5" customHeight="1">
      <c r="A372" s="5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4"/>
      <c r="V372" s="4"/>
      <c r="W372" s="4"/>
      <c r="X372" s="4"/>
      <c r="Y372" s="4"/>
      <c r="Z372" s="4"/>
      <c r="AA372" s="4"/>
      <c r="AB372" s="4"/>
      <c r="AC372" s="4"/>
      <c r="AD372" s="4"/>
      <c r="AE372" s="4"/>
      <c r="AF372" s="4"/>
    </row>
    <row r="373" ht="19.5" customHeight="1">
      <c r="A373" s="5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4"/>
      <c r="V373" s="4"/>
      <c r="W373" s="4"/>
      <c r="X373" s="4"/>
      <c r="Y373" s="4"/>
      <c r="Z373" s="4"/>
      <c r="AA373" s="4"/>
      <c r="AB373" s="4"/>
      <c r="AC373" s="4"/>
      <c r="AD373" s="4"/>
      <c r="AE373" s="4"/>
      <c r="AF373" s="4"/>
    </row>
    <row r="374" ht="19.5" customHeight="1">
      <c r="A374" s="5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4"/>
      <c r="V374" s="4"/>
      <c r="W374" s="4"/>
      <c r="X374" s="4"/>
      <c r="Y374" s="4"/>
      <c r="Z374" s="4"/>
      <c r="AA374" s="4"/>
      <c r="AB374" s="4"/>
      <c r="AC374" s="4"/>
      <c r="AD374" s="4"/>
      <c r="AE374" s="4"/>
      <c r="AF374" s="4"/>
    </row>
    <row r="375" ht="19.5" customHeight="1">
      <c r="A375" s="5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4"/>
      <c r="V375" s="4"/>
      <c r="W375" s="4"/>
      <c r="X375" s="4"/>
      <c r="Y375" s="4"/>
      <c r="Z375" s="4"/>
      <c r="AA375" s="4"/>
      <c r="AB375" s="4"/>
      <c r="AC375" s="4"/>
      <c r="AD375" s="4"/>
      <c r="AE375" s="4"/>
      <c r="AF375" s="4"/>
    </row>
    <row r="376" ht="19.5" customHeight="1">
      <c r="A376" s="5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4"/>
      <c r="V376" s="4"/>
      <c r="W376" s="4"/>
      <c r="X376" s="4"/>
      <c r="Y376" s="4"/>
      <c r="Z376" s="4"/>
      <c r="AA376" s="4"/>
      <c r="AB376" s="4"/>
      <c r="AC376" s="4"/>
      <c r="AD376" s="4"/>
      <c r="AE376" s="4"/>
      <c r="AF376" s="4"/>
    </row>
    <row r="377" ht="19.5" customHeight="1">
      <c r="A377" s="5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4"/>
      <c r="V377" s="4"/>
      <c r="W377" s="4"/>
      <c r="X377" s="4"/>
      <c r="Y377" s="4"/>
      <c r="Z377" s="4"/>
      <c r="AA377" s="4"/>
      <c r="AB377" s="4"/>
      <c r="AC377" s="4"/>
      <c r="AD377" s="4"/>
      <c r="AE377" s="4"/>
      <c r="AF377" s="4"/>
    </row>
    <row r="378" ht="19.5" customHeight="1">
      <c r="A378" s="5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4"/>
      <c r="V378" s="4"/>
      <c r="W378" s="4"/>
      <c r="X378" s="4"/>
      <c r="Y378" s="4"/>
      <c r="Z378" s="4"/>
      <c r="AA378" s="4"/>
      <c r="AB378" s="4"/>
      <c r="AC378" s="4"/>
      <c r="AD378" s="4"/>
      <c r="AE378" s="4"/>
      <c r="AF378" s="4"/>
    </row>
    <row r="379" ht="19.5" customHeight="1">
      <c r="A379" s="5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4"/>
      <c r="V379" s="4"/>
      <c r="W379" s="4"/>
      <c r="X379" s="4"/>
      <c r="Y379" s="4"/>
      <c r="Z379" s="4"/>
      <c r="AA379" s="4"/>
      <c r="AB379" s="4"/>
      <c r="AC379" s="4"/>
      <c r="AD379" s="4"/>
      <c r="AE379" s="4"/>
      <c r="AF379" s="4"/>
    </row>
    <row r="380" ht="19.5" customHeight="1">
      <c r="A380" s="5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4"/>
      <c r="V380" s="4"/>
      <c r="W380" s="4"/>
      <c r="X380" s="4"/>
      <c r="Y380" s="4"/>
      <c r="Z380" s="4"/>
      <c r="AA380" s="4"/>
      <c r="AB380" s="4"/>
      <c r="AC380" s="4"/>
      <c r="AD380" s="4"/>
      <c r="AE380" s="4"/>
      <c r="AF380" s="4"/>
    </row>
    <row r="381" ht="19.5" customHeight="1">
      <c r="A381" s="5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4"/>
      <c r="V381" s="4"/>
      <c r="W381" s="4"/>
      <c r="X381" s="4"/>
      <c r="Y381" s="4"/>
      <c r="Z381" s="4"/>
      <c r="AA381" s="4"/>
      <c r="AB381" s="4"/>
      <c r="AC381" s="4"/>
      <c r="AD381" s="4"/>
      <c r="AE381" s="4"/>
      <c r="AF381" s="4"/>
    </row>
    <row r="382" ht="19.5" customHeight="1">
      <c r="A382" s="5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4"/>
      <c r="V382" s="4"/>
      <c r="W382" s="4"/>
      <c r="X382" s="4"/>
      <c r="Y382" s="4"/>
      <c r="Z382" s="4"/>
      <c r="AA382" s="4"/>
      <c r="AB382" s="4"/>
      <c r="AC382" s="4"/>
      <c r="AD382" s="4"/>
      <c r="AE382" s="4"/>
      <c r="AF382" s="4"/>
    </row>
    <row r="383" ht="19.5" customHeight="1">
      <c r="A383" s="5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4"/>
      <c r="V383" s="4"/>
      <c r="W383" s="4"/>
      <c r="X383" s="4"/>
      <c r="Y383" s="4"/>
      <c r="Z383" s="4"/>
      <c r="AA383" s="4"/>
      <c r="AB383" s="4"/>
      <c r="AC383" s="4"/>
      <c r="AD383" s="4"/>
      <c r="AE383" s="4"/>
      <c r="AF383" s="4"/>
    </row>
    <row r="384" ht="19.5" customHeight="1">
      <c r="A384" s="5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4"/>
      <c r="V384" s="4"/>
      <c r="W384" s="4"/>
      <c r="X384" s="4"/>
      <c r="Y384" s="4"/>
      <c r="Z384" s="4"/>
      <c r="AA384" s="4"/>
      <c r="AB384" s="4"/>
      <c r="AC384" s="4"/>
      <c r="AD384" s="4"/>
      <c r="AE384" s="4"/>
      <c r="AF384" s="4"/>
    </row>
    <row r="385" ht="19.5" customHeight="1">
      <c r="A385" s="5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4"/>
      <c r="V385" s="4"/>
      <c r="W385" s="4"/>
      <c r="X385" s="4"/>
      <c r="Y385" s="4"/>
      <c r="Z385" s="4"/>
      <c r="AA385" s="4"/>
      <c r="AB385" s="4"/>
      <c r="AC385" s="4"/>
      <c r="AD385" s="4"/>
      <c r="AE385" s="4"/>
      <c r="AF385" s="4"/>
    </row>
    <row r="386" ht="19.5" customHeight="1">
      <c r="A386" s="5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4"/>
      <c r="V386" s="4"/>
      <c r="W386" s="4"/>
      <c r="X386" s="4"/>
      <c r="Y386" s="4"/>
      <c r="Z386" s="4"/>
      <c r="AA386" s="4"/>
      <c r="AB386" s="4"/>
      <c r="AC386" s="4"/>
      <c r="AD386" s="4"/>
      <c r="AE386" s="4"/>
      <c r="AF386" s="4"/>
    </row>
    <row r="387" ht="19.5" customHeight="1">
      <c r="A387" s="5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4"/>
      <c r="V387" s="4"/>
      <c r="W387" s="4"/>
      <c r="X387" s="4"/>
      <c r="Y387" s="4"/>
      <c r="Z387" s="4"/>
      <c r="AA387" s="4"/>
      <c r="AB387" s="4"/>
      <c r="AC387" s="4"/>
      <c r="AD387" s="4"/>
      <c r="AE387" s="4"/>
      <c r="AF387" s="4"/>
    </row>
    <row r="388" ht="19.5" customHeight="1">
      <c r="A388" s="5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4"/>
      <c r="V388" s="4"/>
      <c r="W388" s="4"/>
      <c r="X388" s="4"/>
      <c r="Y388" s="4"/>
      <c r="Z388" s="4"/>
      <c r="AA388" s="4"/>
      <c r="AB388" s="4"/>
      <c r="AC388" s="4"/>
      <c r="AD388" s="4"/>
      <c r="AE388" s="4"/>
      <c r="AF388" s="4"/>
    </row>
    <row r="389" ht="19.5" customHeight="1">
      <c r="A389" s="5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4"/>
      <c r="V389" s="4"/>
      <c r="W389" s="4"/>
      <c r="X389" s="4"/>
      <c r="Y389" s="4"/>
      <c r="Z389" s="4"/>
      <c r="AA389" s="4"/>
      <c r="AB389" s="4"/>
      <c r="AC389" s="4"/>
      <c r="AD389" s="4"/>
      <c r="AE389" s="4"/>
      <c r="AF389" s="4"/>
    </row>
    <row r="390" ht="19.5" customHeight="1">
      <c r="A390" s="5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4"/>
      <c r="V390" s="4"/>
      <c r="W390" s="4"/>
      <c r="X390" s="4"/>
      <c r="Y390" s="4"/>
      <c r="Z390" s="4"/>
      <c r="AA390" s="4"/>
      <c r="AB390" s="4"/>
      <c r="AC390" s="4"/>
      <c r="AD390" s="4"/>
      <c r="AE390" s="4"/>
      <c r="AF390" s="4"/>
    </row>
    <row r="391" ht="19.5" customHeight="1">
      <c r="A391" s="5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4"/>
      <c r="V391" s="4"/>
      <c r="W391" s="4"/>
      <c r="X391" s="4"/>
      <c r="Y391" s="4"/>
      <c r="Z391" s="4"/>
      <c r="AA391" s="4"/>
      <c r="AB391" s="4"/>
      <c r="AC391" s="4"/>
      <c r="AD391" s="4"/>
      <c r="AE391" s="4"/>
      <c r="AF391" s="4"/>
    </row>
    <row r="392" ht="19.5" customHeight="1">
      <c r="A392" s="5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4"/>
      <c r="V392" s="4"/>
      <c r="W392" s="4"/>
      <c r="X392" s="4"/>
      <c r="Y392" s="4"/>
      <c r="Z392" s="4"/>
      <c r="AA392" s="4"/>
      <c r="AB392" s="4"/>
      <c r="AC392" s="4"/>
      <c r="AD392" s="4"/>
      <c r="AE392" s="4"/>
      <c r="AF392" s="4"/>
    </row>
    <row r="393" ht="19.5" customHeight="1">
      <c r="A393" s="5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4"/>
      <c r="V393" s="4"/>
      <c r="W393" s="4"/>
      <c r="X393" s="4"/>
      <c r="Y393" s="4"/>
      <c r="Z393" s="4"/>
      <c r="AA393" s="4"/>
      <c r="AB393" s="4"/>
      <c r="AC393" s="4"/>
      <c r="AD393" s="4"/>
      <c r="AE393" s="4"/>
      <c r="AF393" s="4"/>
    </row>
    <row r="394" ht="19.5" customHeight="1">
      <c r="A394" s="5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4"/>
      <c r="V394" s="4"/>
      <c r="W394" s="4"/>
      <c r="X394" s="4"/>
      <c r="Y394" s="4"/>
      <c r="Z394" s="4"/>
      <c r="AA394" s="4"/>
      <c r="AB394" s="4"/>
      <c r="AC394" s="4"/>
      <c r="AD394" s="4"/>
      <c r="AE394" s="4"/>
      <c r="AF394" s="4"/>
    </row>
    <row r="395" ht="19.5" customHeight="1">
      <c r="A395" s="5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4"/>
      <c r="V395" s="4"/>
      <c r="W395" s="4"/>
      <c r="X395" s="4"/>
      <c r="Y395" s="4"/>
      <c r="Z395" s="4"/>
      <c r="AA395" s="4"/>
      <c r="AB395" s="4"/>
      <c r="AC395" s="4"/>
      <c r="AD395" s="4"/>
      <c r="AE395" s="4"/>
      <c r="AF395" s="4"/>
    </row>
    <row r="396" ht="19.5" customHeight="1">
      <c r="A396" s="5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4"/>
      <c r="V396" s="4"/>
      <c r="W396" s="4"/>
      <c r="X396" s="4"/>
      <c r="Y396" s="4"/>
      <c r="Z396" s="4"/>
      <c r="AA396" s="4"/>
      <c r="AB396" s="4"/>
      <c r="AC396" s="4"/>
      <c r="AD396" s="4"/>
      <c r="AE396" s="4"/>
      <c r="AF396" s="4"/>
    </row>
    <row r="397" ht="19.5" customHeight="1">
      <c r="A397" s="5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4"/>
      <c r="V397" s="4"/>
      <c r="W397" s="4"/>
      <c r="X397" s="4"/>
      <c r="Y397" s="4"/>
      <c r="Z397" s="4"/>
      <c r="AA397" s="4"/>
      <c r="AB397" s="4"/>
      <c r="AC397" s="4"/>
      <c r="AD397" s="4"/>
      <c r="AE397" s="4"/>
      <c r="AF397" s="4"/>
    </row>
    <row r="398" ht="19.5" customHeight="1">
      <c r="A398" s="5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4"/>
      <c r="V398" s="4"/>
      <c r="W398" s="4"/>
      <c r="X398" s="4"/>
      <c r="Y398" s="4"/>
      <c r="Z398" s="4"/>
      <c r="AA398" s="4"/>
      <c r="AB398" s="4"/>
      <c r="AC398" s="4"/>
      <c r="AD398" s="4"/>
      <c r="AE398" s="4"/>
      <c r="AF398" s="4"/>
    </row>
    <row r="399" ht="19.5" customHeight="1">
      <c r="A399" s="5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4"/>
      <c r="V399" s="4"/>
      <c r="W399" s="4"/>
      <c r="X399" s="4"/>
      <c r="Y399" s="4"/>
      <c r="Z399" s="4"/>
      <c r="AA399" s="4"/>
      <c r="AB399" s="4"/>
      <c r="AC399" s="4"/>
      <c r="AD399" s="4"/>
      <c r="AE399" s="4"/>
      <c r="AF399" s="4"/>
    </row>
    <row r="400" ht="19.5" customHeight="1">
      <c r="A400" s="5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4"/>
      <c r="V400" s="4"/>
      <c r="W400" s="4"/>
      <c r="X400" s="4"/>
      <c r="Y400" s="4"/>
      <c r="Z400" s="4"/>
      <c r="AA400" s="4"/>
      <c r="AB400" s="4"/>
      <c r="AC400" s="4"/>
      <c r="AD400" s="4"/>
      <c r="AE400" s="4"/>
      <c r="AF400" s="4"/>
    </row>
    <row r="401" ht="19.5" customHeight="1">
      <c r="A401" s="5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4"/>
      <c r="V401" s="4"/>
      <c r="W401" s="4"/>
      <c r="X401" s="4"/>
      <c r="Y401" s="4"/>
      <c r="Z401" s="4"/>
      <c r="AA401" s="4"/>
      <c r="AB401" s="4"/>
      <c r="AC401" s="4"/>
      <c r="AD401" s="4"/>
      <c r="AE401" s="4"/>
      <c r="AF401" s="4"/>
    </row>
    <row r="402" ht="19.5" customHeight="1">
      <c r="A402" s="5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4"/>
      <c r="V402" s="4"/>
      <c r="W402" s="4"/>
      <c r="X402" s="4"/>
      <c r="Y402" s="4"/>
      <c r="Z402" s="4"/>
      <c r="AA402" s="4"/>
      <c r="AB402" s="4"/>
      <c r="AC402" s="4"/>
      <c r="AD402" s="4"/>
      <c r="AE402" s="4"/>
      <c r="AF402" s="4"/>
    </row>
    <row r="403" ht="19.5" customHeight="1">
      <c r="A403" s="5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4"/>
      <c r="V403" s="4"/>
      <c r="W403" s="4"/>
      <c r="X403" s="4"/>
      <c r="Y403" s="4"/>
      <c r="Z403" s="4"/>
      <c r="AA403" s="4"/>
      <c r="AB403" s="4"/>
      <c r="AC403" s="4"/>
      <c r="AD403" s="4"/>
      <c r="AE403" s="4"/>
      <c r="AF403" s="4"/>
    </row>
    <row r="404" ht="19.5" customHeight="1">
      <c r="A404" s="5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4"/>
      <c r="V404" s="4"/>
      <c r="W404" s="4"/>
      <c r="X404" s="4"/>
      <c r="Y404" s="4"/>
      <c r="Z404" s="4"/>
      <c r="AA404" s="4"/>
      <c r="AB404" s="4"/>
      <c r="AC404" s="4"/>
      <c r="AD404" s="4"/>
      <c r="AE404" s="4"/>
      <c r="AF404" s="4"/>
    </row>
    <row r="405" ht="19.5" customHeight="1">
      <c r="A405" s="5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4"/>
      <c r="V405" s="4"/>
      <c r="W405" s="4"/>
      <c r="X405" s="4"/>
      <c r="Y405" s="4"/>
      <c r="Z405" s="4"/>
      <c r="AA405" s="4"/>
      <c r="AB405" s="4"/>
      <c r="AC405" s="4"/>
      <c r="AD405" s="4"/>
      <c r="AE405" s="4"/>
      <c r="AF405" s="4"/>
    </row>
    <row r="406" ht="19.5" customHeight="1">
      <c r="A406" s="5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4"/>
      <c r="V406" s="4"/>
      <c r="W406" s="4"/>
      <c r="X406" s="4"/>
      <c r="Y406" s="4"/>
      <c r="Z406" s="4"/>
      <c r="AA406" s="4"/>
      <c r="AB406" s="4"/>
      <c r="AC406" s="4"/>
      <c r="AD406" s="4"/>
      <c r="AE406" s="4"/>
      <c r="AF406" s="4"/>
    </row>
    <row r="407" ht="19.5" customHeight="1">
      <c r="A407" s="5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4"/>
      <c r="V407" s="4"/>
      <c r="W407" s="4"/>
      <c r="X407" s="4"/>
      <c r="Y407" s="4"/>
      <c r="Z407" s="4"/>
      <c r="AA407" s="4"/>
      <c r="AB407" s="4"/>
      <c r="AC407" s="4"/>
      <c r="AD407" s="4"/>
      <c r="AE407" s="4"/>
      <c r="AF407" s="4"/>
    </row>
    <row r="408" ht="19.5" customHeight="1">
      <c r="A408" s="5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4"/>
      <c r="V408" s="4"/>
      <c r="W408" s="4"/>
      <c r="X408" s="4"/>
      <c r="Y408" s="4"/>
      <c r="Z408" s="4"/>
      <c r="AA408" s="4"/>
      <c r="AB408" s="4"/>
      <c r="AC408" s="4"/>
      <c r="AD408" s="4"/>
      <c r="AE408" s="4"/>
      <c r="AF408" s="4"/>
    </row>
    <row r="409" ht="19.5" customHeight="1">
      <c r="A409" s="5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4"/>
      <c r="V409" s="4"/>
      <c r="W409" s="4"/>
      <c r="X409" s="4"/>
      <c r="Y409" s="4"/>
      <c r="Z409" s="4"/>
      <c r="AA409" s="4"/>
      <c r="AB409" s="4"/>
      <c r="AC409" s="4"/>
      <c r="AD409" s="4"/>
      <c r="AE409" s="4"/>
      <c r="AF409" s="4"/>
    </row>
    <row r="410" ht="19.5" customHeight="1">
      <c r="A410" s="5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4"/>
      <c r="V410" s="4"/>
      <c r="W410" s="4"/>
      <c r="X410" s="4"/>
      <c r="Y410" s="4"/>
      <c r="Z410" s="4"/>
      <c r="AA410" s="4"/>
      <c r="AB410" s="4"/>
      <c r="AC410" s="4"/>
      <c r="AD410" s="4"/>
      <c r="AE410" s="4"/>
      <c r="AF410" s="4"/>
    </row>
    <row r="411" ht="19.5" customHeight="1">
      <c r="A411" s="5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4"/>
      <c r="V411" s="4"/>
      <c r="W411" s="4"/>
      <c r="X411" s="4"/>
      <c r="Y411" s="4"/>
      <c r="Z411" s="4"/>
      <c r="AA411" s="4"/>
      <c r="AB411" s="4"/>
      <c r="AC411" s="4"/>
      <c r="AD411" s="4"/>
      <c r="AE411" s="4"/>
      <c r="AF411" s="4"/>
    </row>
    <row r="412" ht="19.5" customHeight="1">
      <c r="A412" s="5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4"/>
      <c r="V412" s="4"/>
      <c r="W412" s="4"/>
      <c r="X412" s="4"/>
      <c r="Y412" s="4"/>
      <c r="Z412" s="4"/>
      <c r="AA412" s="4"/>
      <c r="AB412" s="4"/>
      <c r="AC412" s="4"/>
      <c r="AD412" s="4"/>
      <c r="AE412" s="4"/>
      <c r="AF412" s="4"/>
    </row>
    <row r="413" ht="19.5" customHeight="1">
      <c r="A413" s="5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4"/>
      <c r="V413" s="4"/>
      <c r="W413" s="4"/>
      <c r="X413" s="4"/>
      <c r="Y413" s="4"/>
      <c r="Z413" s="4"/>
      <c r="AA413" s="4"/>
      <c r="AB413" s="4"/>
      <c r="AC413" s="4"/>
      <c r="AD413" s="4"/>
      <c r="AE413" s="4"/>
      <c r="AF413" s="4"/>
    </row>
    <row r="414" ht="19.5" customHeight="1">
      <c r="A414" s="5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4"/>
      <c r="V414" s="4"/>
      <c r="W414" s="4"/>
      <c r="X414" s="4"/>
      <c r="Y414" s="4"/>
      <c r="Z414" s="4"/>
      <c r="AA414" s="4"/>
      <c r="AB414" s="4"/>
      <c r="AC414" s="4"/>
      <c r="AD414" s="4"/>
      <c r="AE414" s="4"/>
      <c r="AF414" s="4"/>
    </row>
    <row r="415" ht="19.5" customHeight="1">
      <c r="A415" s="5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4"/>
      <c r="V415" s="4"/>
      <c r="W415" s="4"/>
      <c r="X415" s="4"/>
      <c r="Y415" s="4"/>
      <c r="Z415" s="4"/>
      <c r="AA415" s="4"/>
      <c r="AB415" s="4"/>
      <c r="AC415" s="4"/>
      <c r="AD415" s="4"/>
      <c r="AE415" s="4"/>
      <c r="AF415" s="4"/>
    </row>
    <row r="416" ht="19.5" customHeight="1">
      <c r="A416" s="5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4"/>
      <c r="V416" s="4"/>
      <c r="W416" s="4"/>
      <c r="X416" s="4"/>
      <c r="Y416" s="4"/>
      <c r="Z416" s="4"/>
      <c r="AA416" s="4"/>
      <c r="AB416" s="4"/>
      <c r="AC416" s="4"/>
      <c r="AD416" s="4"/>
      <c r="AE416" s="4"/>
      <c r="AF416" s="4"/>
    </row>
    <row r="417" ht="19.5" customHeight="1">
      <c r="A417" s="5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4"/>
      <c r="V417" s="4"/>
      <c r="W417" s="4"/>
      <c r="X417" s="4"/>
      <c r="Y417" s="4"/>
      <c r="Z417" s="4"/>
      <c r="AA417" s="4"/>
      <c r="AB417" s="4"/>
      <c r="AC417" s="4"/>
      <c r="AD417" s="4"/>
      <c r="AE417" s="4"/>
      <c r="AF417" s="4"/>
    </row>
    <row r="418" ht="19.5" customHeight="1">
      <c r="A418" s="5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4"/>
      <c r="V418" s="4"/>
      <c r="W418" s="4"/>
      <c r="X418" s="4"/>
      <c r="Y418" s="4"/>
      <c r="Z418" s="4"/>
      <c r="AA418" s="4"/>
      <c r="AB418" s="4"/>
      <c r="AC418" s="4"/>
      <c r="AD418" s="4"/>
      <c r="AE418" s="4"/>
      <c r="AF418" s="4"/>
    </row>
    <row r="419" ht="19.5" customHeight="1">
      <c r="A419" s="5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4"/>
      <c r="V419" s="4"/>
      <c r="W419" s="4"/>
      <c r="X419" s="4"/>
      <c r="Y419" s="4"/>
      <c r="Z419" s="4"/>
      <c r="AA419" s="4"/>
      <c r="AB419" s="4"/>
      <c r="AC419" s="4"/>
      <c r="AD419" s="4"/>
      <c r="AE419" s="4"/>
      <c r="AF419" s="4"/>
    </row>
    <row r="420" ht="19.5" customHeight="1">
      <c r="A420" s="5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4"/>
      <c r="V420" s="4"/>
      <c r="W420" s="4"/>
      <c r="X420" s="4"/>
      <c r="Y420" s="4"/>
      <c r="Z420" s="4"/>
      <c r="AA420" s="4"/>
      <c r="AB420" s="4"/>
      <c r="AC420" s="4"/>
      <c r="AD420" s="4"/>
      <c r="AE420" s="4"/>
      <c r="AF420" s="4"/>
    </row>
    <row r="421" ht="19.5" customHeight="1">
      <c r="A421" s="5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4"/>
      <c r="V421" s="4"/>
      <c r="W421" s="4"/>
      <c r="X421" s="4"/>
      <c r="Y421" s="4"/>
      <c r="Z421" s="4"/>
      <c r="AA421" s="4"/>
      <c r="AB421" s="4"/>
      <c r="AC421" s="4"/>
      <c r="AD421" s="4"/>
      <c r="AE421" s="4"/>
      <c r="AF421" s="4"/>
    </row>
    <row r="422" ht="19.5" customHeight="1">
      <c r="A422" s="5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4"/>
      <c r="V422" s="4"/>
      <c r="W422" s="4"/>
      <c r="X422" s="4"/>
      <c r="Y422" s="4"/>
      <c r="Z422" s="4"/>
      <c r="AA422" s="4"/>
      <c r="AB422" s="4"/>
      <c r="AC422" s="4"/>
      <c r="AD422" s="4"/>
      <c r="AE422" s="4"/>
      <c r="AF422" s="4"/>
    </row>
    <row r="423" ht="19.5" customHeight="1">
      <c r="A423" s="5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4"/>
      <c r="V423" s="4"/>
      <c r="W423" s="4"/>
      <c r="X423" s="4"/>
      <c r="Y423" s="4"/>
      <c r="Z423" s="4"/>
      <c r="AA423" s="4"/>
      <c r="AB423" s="4"/>
      <c r="AC423" s="4"/>
      <c r="AD423" s="4"/>
      <c r="AE423" s="4"/>
      <c r="AF423" s="4"/>
    </row>
    <row r="424" ht="19.5" customHeight="1">
      <c r="A424" s="5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4"/>
      <c r="V424" s="4"/>
      <c r="W424" s="4"/>
      <c r="X424" s="4"/>
      <c r="Y424" s="4"/>
      <c r="Z424" s="4"/>
      <c r="AA424" s="4"/>
      <c r="AB424" s="4"/>
      <c r="AC424" s="4"/>
      <c r="AD424" s="4"/>
      <c r="AE424" s="4"/>
      <c r="AF424" s="4"/>
    </row>
    <row r="425" ht="19.5" customHeight="1">
      <c r="A425" s="5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4"/>
      <c r="V425" s="4"/>
      <c r="W425" s="4"/>
      <c r="X425" s="4"/>
      <c r="Y425" s="4"/>
      <c r="Z425" s="4"/>
      <c r="AA425" s="4"/>
      <c r="AB425" s="4"/>
      <c r="AC425" s="4"/>
      <c r="AD425" s="4"/>
      <c r="AE425" s="4"/>
      <c r="AF425" s="4"/>
    </row>
    <row r="426" ht="19.5" customHeight="1">
      <c r="A426" s="5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4"/>
      <c r="V426" s="4"/>
      <c r="W426" s="4"/>
      <c r="X426" s="4"/>
      <c r="Y426" s="4"/>
      <c r="Z426" s="4"/>
      <c r="AA426" s="4"/>
      <c r="AB426" s="4"/>
      <c r="AC426" s="4"/>
      <c r="AD426" s="4"/>
      <c r="AE426" s="4"/>
      <c r="AF426" s="4"/>
    </row>
    <row r="427" ht="19.5" customHeight="1">
      <c r="A427" s="5"/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4"/>
      <c r="V427" s="4"/>
      <c r="W427" s="4"/>
      <c r="X427" s="4"/>
      <c r="Y427" s="4"/>
      <c r="Z427" s="4"/>
      <c r="AA427" s="4"/>
      <c r="AB427" s="4"/>
      <c r="AC427" s="4"/>
      <c r="AD427" s="4"/>
      <c r="AE427" s="4"/>
      <c r="AF427" s="4"/>
    </row>
    <row r="428" ht="19.5" customHeight="1">
      <c r="A428" s="5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4"/>
      <c r="V428" s="4"/>
      <c r="W428" s="4"/>
      <c r="X428" s="4"/>
      <c r="Y428" s="4"/>
      <c r="Z428" s="4"/>
      <c r="AA428" s="4"/>
      <c r="AB428" s="4"/>
      <c r="AC428" s="4"/>
      <c r="AD428" s="4"/>
      <c r="AE428" s="4"/>
      <c r="AF428" s="4"/>
    </row>
    <row r="429" ht="19.5" customHeight="1">
      <c r="A429" s="5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4"/>
      <c r="V429" s="4"/>
      <c r="W429" s="4"/>
      <c r="X429" s="4"/>
      <c r="Y429" s="4"/>
      <c r="Z429" s="4"/>
      <c r="AA429" s="4"/>
      <c r="AB429" s="4"/>
      <c r="AC429" s="4"/>
      <c r="AD429" s="4"/>
      <c r="AE429" s="4"/>
      <c r="AF429" s="4"/>
    </row>
    <row r="430" ht="19.5" customHeight="1">
      <c r="A430" s="5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4"/>
      <c r="V430" s="4"/>
      <c r="W430" s="4"/>
      <c r="X430" s="4"/>
      <c r="Y430" s="4"/>
      <c r="Z430" s="4"/>
      <c r="AA430" s="4"/>
      <c r="AB430" s="4"/>
      <c r="AC430" s="4"/>
      <c r="AD430" s="4"/>
      <c r="AE430" s="4"/>
      <c r="AF430" s="4"/>
    </row>
    <row r="431" ht="19.5" customHeight="1">
      <c r="A431" s="5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4"/>
      <c r="V431" s="4"/>
      <c r="W431" s="4"/>
      <c r="X431" s="4"/>
      <c r="Y431" s="4"/>
      <c r="Z431" s="4"/>
      <c r="AA431" s="4"/>
      <c r="AB431" s="4"/>
      <c r="AC431" s="4"/>
      <c r="AD431" s="4"/>
      <c r="AE431" s="4"/>
      <c r="AF431" s="4"/>
    </row>
    <row r="432" ht="19.5" customHeight="1">
      <c r="A432" s="5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4"/>
      <c r="V432" s="4"/>
      <c r="W432" s="4"/>
      <c r="X432" s="4"/>
      <c r="Y432" s="4"/>
      <c r="Z432" s="4"/>
      <c r="AA432" s="4"/>
      <c r="AB432" s="4"/>
      <c r="AC432" s="4"/>
      <c r="AD432" s="4"/>
      <c r="AE432" s="4"/>
      <c r="AF432" s="4"/>
    </row>
    <row r="433" ht="19.5" customHeight="1">
      <c r="A433" s="5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4"/>
      <c r="V433" s="4"/>
      <c r="W433" s="4"/>
      <c r="X433" s="4"/>
      <c r="Y433" s="4"/>
      <c r="Z433" s="4"/>
      <c r="AA433" s="4"/>
      <c r="AB433" s="4"/>
      <c r="AC433" s="4"/>
      <c r="AD433" s="4"/>
      <c r="AE433" s="4"/>
      <c r="AF433" s="4"/>
    </row>
    <row r="434" ht="19.5" customHeight="1">
      <c r="A434" s="5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4"/>
      <c r="V434" s="4"/>
      <c r="W434" s="4"/>
      <c r="X434" s="4"/>
      <c r="Y434" s="4"/>
      <c r="Z434" s="4"/>
      <c r="AA434" s="4"/>
      <c r="AB434" s="4"/>
      <c r="AC434" s="4"/>
      <c r="AD434" s="4"/>
      <c r="AE434" s="4"/>
      <c r="AF434" s="4"/>
    </row>
    <row r="435" ht="19.5" customHeight="1">
      <c r="A435" s="5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4"/>
      <c r="V435" s="4"/>
      <c r="W435" s="4"/>
      <c r="X435" s="4"/>
      <c r="Y435" s="4"/>
      <c r="Z435" s="4"/>
      <c r="AA435" s="4"/>
      <c r="AB435" s="4"/>
      <c r="AC435" s="4"/>
      <c r="AD435" s="4"/>
      <c r="AE435" s="4"/>
      <c r="AF435" s="4"/>
    </row>
    <row r="436" ht="19.5" customHeight="1">
      <c r="A436" s="5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4"/>
      <c r="V436" s="4"/>
      <c r="W436" s="4"/>
      <c r="X436" s="4"/>
      <c r="Y436" s="4"/>
      <c r="Z436" s="4"/>
      <c r="AA436" s="4"/>
      <c r="AB436" s="4"/>
      <c r="AC436" s="4"/>
      <c r="AD436" s="4"/>
      <c r="AE436" s="4"/>
      <c r="AF436" s="4"/>
    </row>
    <row r="437" ht="19.5" customHeight="1">
      <c r="A437" s="5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4"/>
      <c r="V437" s="4"/>
      <c r="W437" s="4"/>
      <c r="X437" s="4"/>
      <c r="Y437" s="4"/>
      <c r="Z437" s="4"/>
      <c r="AA437" s="4"/>
      <c r="AB437" s="4"/>
      <c r="AC437" s="4"/>
      <c r="AD437" s="4"/>
      <c r="AE437" s="4"/>
      <c r="AF437" s="4"/>
    </row>
    <row r="438" ht="19.5" customHeight="1">
      <c r="A438" s="5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4"/>
      <c r="V438" s="4"/>
      <c r="W438" s="4"/>
      <c r="X438" s="4"/>
      <c r="Y438" s="4"/>
      <c r="Z438" s="4"/>
      <c r="AA438" s="4"/>
      <c r="AB438" s="4"/>
      <c r="AC438" s="4"/>
      <c r="AD438" s="4"/>
      <c r="AE438" s="4"/>
      <c r="AF438" s="4"/>
    </row>
    <row r="439" ht="19.5" customHeight="1">
      <c r="A439" s="5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4"/>
      <c r="V439" s="4"/>
      <c r="W439" s="4"/>
      <c r="X439" s="4"/>
      <c r="Y439" s="4"/>
      <c r="Z439" s="4"/>
      <c r="AA439" s="4"/>
      <c r="AB439" s="4"/>
      <c r="AC439" s="4"/>
      <c r="AD439" s="4"/>
      <c r="AE439" s="4"/>
      <c r="AF439" s="4"/>
    </row>
    <row r="440" ht="19.5" customHeight="1">
      <c r="A440" s="5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4"/>
      <c r="V440" s="4"/>
      <c r="W440" s="4"/>
      <c r="X440" s="4"/>
      <c r="Y440" s="4"/>
      <c r="Z440" s="4"/>
      <c r="AA440" s="4"/>
      <c r="AB440" s="4"/>
      <c r="AC440" s="4"/>
      <c r="AD440" s="4"/>
      <c r="AE440" s="4"/>
      <c r="AF440" s="4"/>
    </row>
    <row r="441" ht="19.5" customHeight="1">
      <c r="A441" s="5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4"/>
      <c r="V441" s="4"/>
      <c r="W441" s="4"/>
      <c r="X441" s="4"/>
      <c r="Y441" s="4"/>
      <c r="Z441" s="4"/>
      <c r="AA441" s="4"/>
      <c r="AB441" s="4"/>
      <c r="AC441" s="4"/>
      <c r="AD441" s="4"/>
      <c r="AE441" s="4"/>
      <c r="AF441" s="4"/>
    </row>
    <row r="442" ht="19.5" customHeight="1">
      <c r="A442" s="5"/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4"/>
      <c r="V442" s="4"/>
      <c r="W442" s="4"/>
      <c r="X442" s="4"/>
      <c r="Y442" s="4"/>
      <c r="Z442" s="4"/>
      <c r="AA442" s="4"/>
      <c r="AB442" s="4"/>
      <c r="AC442" s="4"/>
      <c r="AD442" s="4"/>
      <c r="AE442" s="4"/>
      <c r="AF442" s="4"/>
    </row>
    <row r="443" ht="19.5" customHeight="1">
      <c r="A443" s="5"/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4"/>
      <c r="V443" s="4"/>
      <c r="W443" s="4"/>
      <c r="X443" s="4"/>
      <c r="Y443" s="4"/>
      <c r="Z443" s="4"/>
      <c r="AA443" s="4"/>
      <c r="AB443" s="4"/>
      <c r="AC443" s="4"/>
      <c r="AD443" s="4"/>
      <c r="AE443" s="4"/>
      <c r="AF443" s="4"/>
    </row>
    <row r="444" ht="19.5" customHeight="1">
      <c r="A444" s="5"/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4"/>
      <c r="V444" s="4"/>
      <c r="W444" s="4"/>
      <c r="X444" s="4"/>
      <c r="Y444" s="4"/>
      <c r="Z444" s="4"/>
      <c r="AA444" s="4"/>
      <c r="AB444" s="4"/>
      <c r="AC444" s="4"/>
      <c r="AD444" s="4"/>
      <c r="AE444" s="4"/>
      <c r="AF444" s="4"/>
    </row>
    <row r="445" ht="19.5" customHeight="1">
      <c r="A445" s="5"/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4"/>
      <c r="V445" s="4"/>
      <c r="W445" s="4"/>
      <c r="X445" s="4"/>
      <c r="Y445" s="4"/>
      <c r="Z445" s="4"/>
      <c r="AA445" s="4"/>
      <c r="AB445" s="4"/>
      <c r="AC445" s="4"/>
      <c r="AD445" s="4"/>
      <c r="AE445" s="4"/>
      <c r="AF445" s="4"/>
    </row>
    <row r="446" ht="19.5" customHeight="1">
      <c r="A446" s="5"/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4"/>
      <c r="V446" s="4"/>
      <c r="W446" s="4"/>
      <c r="X446" s="4"/>
      <c r="Y446" s="4"/>
      <c r="Z446" s="4"/>
      <c r="AA446" s="4"/>
      <c r="AB446" s="4"/>
      <c r="AC446" s="4"/>
      <c r="AD446" s="4"/>
      <c r="AE446" s="4"/>
      <c r="AF446" s="4"/>
    </row>
    <row r="447" ht="19.5" customHeight="1">
      <c r="A447" s="5"/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4"/>
      <c r="V447" s="4"/>
      <c r="W447" s="4"/>
      <c r="X447" s="4"/>
      <c r="Y447" s="4"/>
      <c r="Z447" s="4"/>
      <c r="AA447" s="4"/>
      <c r="AB447" s="4"/>
      <c r="AC447" s="4"/>
      <c r="AD447" s="4"/>
      <c r="AE447" s="4"/>
      <c r="AF447" s="4"/>
    </row>
    <row r="448" ht="19.5" customHeight="1">
      <c r="A448" s="5"/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4"/>
      <c r="V448" s="4"/>
      <c r="W448" s="4"/>
      <c r="X448" s="4"/>
      <c r="Y448" s="4"/>
      <c r="Z448" s="4"/>
      <c r="AA448" s="4"/>
      <c r="AB448" s="4"/>
      <c r="AC448" s="4"/>
      <c r="AD448" s="4"/>
      <c r="AE448" s="4"/>
      <c r="AF448" s="4"/>
    </row>
    <row r="449" ht="19.5" customHeight="1">
      <c r="A449" s="5"/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4"/>
      <c r="V449" s="4"/>
      <c r="W449" s="4"/>
      <c r="X449" s="4"/>
      <c r="Y449" s="4"/>
      <c r="Z449" s="4"/>
      <c r="AA449" s="4"/>
      <c r="AB449" s="4"/>
      <c r="AC449" s="4"/>
      <c r="AD449" s="4"/>
      <c r="AE449" s="4"/>
      <c r="AF449" s="4"/>
    </row>
    <row r="450" ht="19.5" customHeight="1">
      <c r="A450" s="5"/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4"/>
      <c r="V450" s="4"/>
      <c r="W450" s="4"/>
      <c r="X450" s="4"/>
      <c r="Y450" s="4"/>
      <c r="Z450" s="4"/>
      <c r="AA450" s="4"/>
      <c r="AB450" s="4"/>
      <c r="AC450" s="4"/>
      <c r="AD450" s="4"/>
      <c r="AE450" s="4"/>
      <c r="AF450" s="4"/>
    </row>
    <row r="451" ht="19.5" customHeight="1">
      <c r="A451" s="5"/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4"/>
      <c r="V451" s="4"/>
      <c r="W451" s="4"/>
      <c r="X451" s="4"/>
      <c r="Y451" s="4"/>
      <c r="Z451" s="4"/>
      <c r="AA451" s="4"/>
      <c r="AB451" s="4"/>
      <c r="AC451" s="4"/>
      <c r="AD451" s="4"/>
      <c r="AE451" s="4"/>
      <c r="AF451" s="4"/>
    </row>
    <row r="452" ht="19.5" customHeight="1">
      <c r="A452" s="5"/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4"/>
      <c r="V452" s="4"/>
      <c r="W452" s="4"/>
      <c r="X452" s="4"/>
      <c r="Y452" s="4"/>
      <c r="Z452" s="4"/>
      <c r="AA452" s="4"/>
      <c r="AB452" s="4"/>
      <c r="AC452" s="4"/>
      <c r="AD452" s="4"/>
      <c r="AE452" s="4"/>
      <c r="AF452" s="4"/>
    </row>
    <row r="453" ht="19.5" customHeight="1">
      <c r="A453" s="5"/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4"/>
      <c r="V453" s="4"/>
      <c r="W453" s="4"/>
      <c r="X453" s="4"/>
      <c r="Y453" s="4"/>
      <c r="Z453" s="4"/>
      <c r="AA453" s="4"/>
      <c r="AB453" s="4"/>
      <c r="AC453" s="4"/>
      <c r="AD453" s="4"/>
      <c r="AE453" s="4"/>
      <c r="AF453" s="4"/>
    </row>
    <row r="454" ht="19.5" customHeight="1">
      <c r="A454" s="5"/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4"/>
      <c r="V454" s="4"/>
      <c r="W454" s="4"/>
      <c r="X454" s="4"/>
      <c r="Y454" s="4"/>
      <c r="Z454" s="4"/>
      <c r="AA454" s="4"/>
      <c r="AB454" s="4"/>
      <c r="AC454" s="4"/>
      <c r="AD454" s="4"/>
      <c r="AE454" s="4"/>
      <c r="AF454" s="4"/>
    </row>
    <row r="455" ht="19.5" customHeight="1">
      <c r="A455" s="5"/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4"/>
      <c r="V455" s="4"/>
      <c r="W455" s="4"/>
      <c r="X455" s="4"/>
      <c r="Y455" s="4"/>
      <c r="Z455" s="4"/>
      <c r="AA455" s="4"/>
      <c r="AB455" s="4"/>
      <c r="AC455" s="4"/>
      <c r="AD455" s="4"/>
      <c r="AE455" s="4"/>
      <c r="AF455" s="4"/>
    </row>
    <row r="456" ht="19.5" customHeight="1">
      <c r="A456" s="5"/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4"/>
      <c r="V456" s="4"/>
      <c r="W456" s="4"/>
      <c r="X456" s="4"/>
      <c r="Y456" s="4"/>
      <c r="Z456" s="4"/>
      <c r="AA456" s="4"/>
      <c r="AB456" s="4"/>
      <c r="AC456" s="4"/>
      <c r="AD456" s="4"/>
      <c r="AE456" s="4"/>
      <c r="AF456" s="4"/>
    </row>
    <row r="457" ht="19.5" customHeight="1">
      <c r="A457" s="5"/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4"/>
      <c r="V457" s="4"/>
      <c r="W457" s="4"/>
      <c r="X457" s="4"/>
      <c r="Y457" s="4"/>
      <c r="Z457" s="4"/>
      <c r="AA457" s="4"/>
      <c r="AB457" s="4"/>
      <c r="AC457" s="4"/>
      <c r="AD457" s="4"/>
      <c r="AE457" s="4"/>
      <c r="AF457" s="4"/>
    </row>
    <row r="458" ht="19.5" customHeight="1">
      <c r="A458" s="5"/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4"/>
      <c r="V458" s="4"/>
      <c r="W458" s="4"/>
      <c r="X458" s="4"/>
      <c r="Y458" s="4"/>
      <c r="Z458" s="4"/>
      <c r="AA458" s="4"/>
      <c r="AB458" s="4"/>
      <c r="AC458" s="4"/>
      <c r="AD458" s="4"/>
      <c r="AE458" s="4"/>
      <c r="AF458" s="4"/>
    </row>
    <row r="459" ht="19.5" customHeight="1">
      <c r="A459" s="5"/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4"/>
      <c r="V459" s="4"/>
      <c r="W459" s="4"/>
      <c r="X459" s="4"/>
      <c r="Y459" s="4"/>
      <c r="Z459" s="4"/>
      <c r="AA459" s="4"/>
      <c r="AB459" s="4"/>
      <c r="AC459" s="4"/>
      <c r="AD459" s="4"/>
      <c r="AE459" s="4"/>
      <c r="AF459" s="4"/>
    </row>
    <row r="460" ht="19.5" customHeight="1">
      <c r="A460" s="5"/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4"/>
      <c r="V460" s="4"/>
      <c r="W460" s="4"/>
      <c r="X460" s="4"/>
      <c r="Y460" s="4"/>
      <c r="Z460" s="4"/>
      <c r="AA460" s="4"/>
      <c r="AB460" s="4"/>
      <c r="AC460" s="4"/>
      <c r="AD460" s="4"/>
      <c r="AE460" s="4"/>
      <c r="AF460" s="4"/>
    </row>
    <row r="461" ht="19.5" customHeight="1">
      <c r="A461" s="5"/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4"/>
      <c r="V461" s="4"/>
      <c r="W461" s="4"/>
      <c r="X461" s="4"/>
      <c r="Y461" s="4"/>
      <c r="Z461" s="4"/>
      <c r="AA461" s="4"/>
      <c r="AB461" s="4"/>
      <c r="AC461" s="4"/>
      <c r="AD461" s="4"/>
      <c r="AE461" s="4"/>
      <c r="AF461" s="4"/>
    </row>
    <row r="462" ht="19.5" customHeight="1">
      <c r="A462" s="5"/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4"/>
      <c r="V462" s="4"/>
      <c r="W462" s="4"/>
      <c r="X462" s="4"/>
      <c r="Y462" s="4"/>
      <c r="Z462" s="4"/>
      <c r="AA462" s="4"/>
      <c r="AB462" s="4"/>
      <c r="AC462" s="4"/>
      <c r="AD462" s="4"/>
      <c r="AE462" s="4"/>
      <c r="AF462" s="4"/>
    </row>
    <row r="463" ht="19.5" customHeight="1">
      <c r="A463" s="5"/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4"/>
      <c r="V463" s="4"/>
      <c r="W463" s="4"/>
      <c r="X463" s="4"/>
      <c r="Y463" s="4"/>
      <c r="Z463" s="4"/>
      <c r="AA463" s="4"/>
      <c r="AB463" s="4"/>
      <c r="AC463" s="4"/>
      <c r="AD463" s="4"/>
      <c r="AE463" s="4"/>
      <c r="AF463" s="4"/>
    </row>
    <row r="464" ht="19.5" customHeight="1">
      <c r="A464" s="5"/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4"/>
      <c r="V464" s="4"/>
      <c r="W464" s="4"/>
      <c r="X464" s="4"/>
      <c r="Y464" s="4"/>
      <c r="Z464" s="4"/>
      <c r="AA464" s="4"/>
      <c r="AB464" s="4"/>
      <c r="AC464" s="4"/>
      <c r="AD464" s="4"/>
      <c r="AE464" s="4"/>
      <c r="AF464" s="4"/>
    </row>
    <row r="465" ht="19.5" customHeight="1">
      <c r="A465" s="5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4"/>
      <c r="V465" s="4"/>
      <c r="W465" s="4"/>
      <c r="X465" s="4"/>
      <c r="Y465" s="4"/>
      <c r="Z465" s="4"/>
      <c r="AA465" s="4"/>
      <c r="AB465" s="4"/>
      <c r="AC465" s="4"/>
      <c r="AD465" s="4"/>
      <c r="AE465" s="4"/>
      <c r="AF465" s="4"/>
    </row>
    <row r="466" ht="19.5" customHeight="1">
      <c r="A466" s="5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4"/>
      <c r="V466" s="4"/>
      <c r="W466" s="4"/>
      <c r="X466" s="4"/>
      <c r="Y466" s="4"/>
      <c r="Z466" s="4"/>
      <c r="AA466" s="4"/>
      <c r="AB466" s="4"/>
      <c r="AC466" s="4"/>
      <c r="AD466" s="4"/>
      <c r="AE466" s="4"/>
      <c r="AF466" s="4"/>
    </row>
    <row r="467" ht="19.5" customHeight="1">
      <c r="A467" s="5"/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4"/>
      <c r="V467" s="4"/>
      <c r="W467" s="4"/>
      <c r="X467" s="4"/>
      <c r="Y467" s="4"/>
      <c r="Z467" s="4"/>
      <c r="AA467" s="4"/>
      <c r="AB467" s="4"/>
      <c r="AC467" s="4"/>
      <c r="AD467" s="4"/>
      <c r="AE467" s="4"/>
      <c r="AF467" s="4"/>
    </row>
    <row r="468" ht="19.5" customHeight="1">
      <c r="A468" s="5"/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4"/>
      <c r="V468" s="4"/>
      <c r="W468" s="4"/>
      <c r="X468" s="4"/>
      <c r="Y468" s="4"/>
      <c r="Z468" s="4"/>
      <c r="AA468" s="4"/>
      <c r="AB468" s="4"/>
      <c r="AC468" s="4"/>
      <c r="AD468" s="4"/>
      <c r="AE468" s="4"/>
      <c r="AF468" s="4"/>
    </row>
    <row r="469" ht="19.5" customHeight="1">
      <c r="A469" s="5"/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4"/>
      <c r="V469" s="4"/>
      <c r="W469" s="4"/>
      <c r="X469" s="4"/>
      <c r="Y469" s="4"/>
      <c r="Z469" s="4"/>
      <c r="AA469" s="4"/>
      <c r="AB469" s="4"/>
      <c r="AC469" s="4"/>
      <c r="AD469" s="4"/>
      <c r="AE469" s="4"/>
      <c r="AF469" s="4"/>
    </row>
    <row r="470" ht="19.5" customHeight="1">
      <c r="A470" s="5"/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4"/>
      <c r="V470" s="4"/>
      <c r="W470" s="4"/>
      <c r="X470" s="4"/>
      <c r="Y470" s="4"/>
      <c r="Z470" s="4"/>
      <c r="AA470" s="4"/>
      <c r="AB470" s="4"/>
      <c r="AC470" s="4"/>
      <c r="AD470" s="4"/>
      <c r="AE470" s="4"/>
      <c r="AF470" s="4"/>
    </row>
    <row r="471" ht="19.5" customHeight="1">
      <c r="A471" s="5"/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4"/>
      <c r="V471" s="4"/>
      <c r="W471" s="4"/>
      <c r="X471" s="4"/>
      <c r="Y471" s="4"/>
      <c r="Z471" s="4"/>
      <c r="AA471" s="4"/>
      <c r="AB471" s="4"/>
      <c r="AC471" s="4"/>
      <c r="AD471" s="4"/>
      <c r="AE471" s="4"/>
      <c r="AF471" s="4"/>
    </row>
    <row r="472" ht="19.5" customHeight="1">
      <c r="A472" s="5"/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4"/>
      <c r="V472" s="4"/>
      <c r="W472" s="4"/>
      <c r="X472" s="4"/>
      <c r="Y472" s="4"/>
      <c r="Z472" s="4"/>
      <c r="AA472" s="4"/>
      <c r="AB472" s="4"/>
      <c r="AC472" s="4"/>
      <c r="AD472" s="4"/>
      <c r="AE472" s="4"/>
      <c r="AF472" s="4"/>
    </row>
    <row r="473" ht="19.5" customHeight="1">
      <c r="A473" s="5"/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4"/>
      <c r="V473" s="4"/>
      <c r="W473" s="4"/>
      <c r="X473" s="4"/>
      <c r="Y473" s="4"/>
      <c r="Z473" s="4"/>
      <c r="AA473" s="4"/>
      <c r="AB473" s="4"/>
      <c r="AC473" s="4"/>
      <c r="AD473" s="4"/>
      <c r="AE473" s="4"/>
      <c r="AF473" s="4"/>
    </row>
    <row r="474" ht="19.5" customHeight="1">
      <c r="A474" s="5"/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4"/>
      <c r="V474" s="4"/>
      <c r="W474" s="4"/>
      <c r="X474" s="4"/>
      <c r="Y474" s="4"/>
      <c r="Z474" s="4"/>
      <c r="AA474" s="4"/>
      <c r="AB474" s="4"/>
      <c r="AC474" s="4"/>
      <c r="AD474" s="4"/>
      <c r="AE474" s="4"/>
      <c r="AF474" s="4"/>
    </row>
    <row r="475" ht="19.5" customHeight="1">
      <c r="A475" s="5"/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4"/>
      <c r="V475" s="4"/>
      <c r="W475" s="4"/>
      <c r="X475" s="4"/>
      <c r="Y475" s="4"/>
      <c r="Z475" s="4"/>
      <c r="AA475" s="4"/>
      <c r="AB475" s="4"/>
      <c r="AC475" s="4"/>
      <c r="AD475" s="4"/>
      <c r="AE475" s="4"/>
      <c r="AF475" s="4"/>
    </row>
    <row r="476" ht="19.5" customHeight="1">
      <c r="A476" s="5"/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4"/>
      <c r="V476" s="4"/>
      <c r="W476" s="4"/>
      <c r="X476" s="4"/>
      <c r="Y476" s="4"/>
      <c r="Z476" s="4"/>
      <c r="AA476" s="4"/>
      <c r="AB476" s="4"/>
      <c r="AC476" s="4"/>
      <c r="AD476" s="4"/>
      <c r="AE476" s="4"/>
      <c r="AF476" s="4"/>
    </row>
    <row r="477" ht="19.5" customHeight="1">
      <c r="A477" s="5"/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4"/>
      <c r="V477" s="4"/>
      <c r="W477" s="4"/>
      <c r="X477" s="4"/>
      <c r="Y477" s="4"/>
      <c r="Z477" s="4"/>
      <c r="AA477" s="4"/>
      <c r="AB477" s="4"/>
      <c r="AC477" s="4"/>
      <c r="AD477" s="4"/>
      <c r="AE477" s="4"/>
      <c r="AF477" s="4"/>
    </row>
    <row r="478" ht="19.5" customHeight="1">
      <c r="A478" s="5"/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4"/>
      <c r="V478" s="4"/>
      <c r="W478" s="4"/>
      <c r="X478" s="4"/>
      <c r="Y478" s="4"/>
      <c r="Z478" s="4"/>
      <c r="AA478" s="4"/>
      <c r="AB478" s="4"/>
      <c r="AC478" s="4"/>
      <c r="AD478" s="4"/>
      <c r="AE478" s="4"/>
      <c r="AF478" s="4"/>
    </row>
    <row r="479" ht="19.5" customHeight="1">
      <c r="A479" s="5"/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4"/>
      <c r="V479" s="4"/>
      <c r="W479" s="4"/>
      <c r="X479" s="4"/>
      <c r="Y479" s="4"/>
      <c r="Z479" s="4"/>
      <c r="AA479" s="4"/>
      <c r="AB479" s="4"/>
      <c r="AC479" s="4"/>
      <c r="AD479" s="4"/>
      <c r="AE479" s="4"/>
      <c r="AF479" s="4"/>
    </row>
    <row r="480" ht="19.5" customHeight="1">
      <c r="A480" s="5"/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4"/>
      <c r="V480" s="4"/>
      <c r="W480" s="4"/>
      <c r="X480" s="4"/>
      <c r="Y480" s="4"/>
      <c r="Z480" s="4"/>
      <c r="AA480" s="4"/>
      <c r="AB480" s="4"/>
      <c r="AC480" s="4"/>
      <c r="AD480" s="4"/>
      <c r="AE480" s="4"/>
      <c r="AF480" s="4"/>
    </row>
    <row r="481" ht="19.5" customHeight="1">
      <c r="A481" s="5"/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4"/>
      <c r="V481" s="4"/>
      <c r="W481" s="4"/>
      <c r="X481" s="4"/>
      <c r="Y481" s="4"/>
      <c r="Z481" s="4"/>
      <c r="AA481" s="4"/>
      <c r="AB481" s="4"/>
      <c r="AC481" s="4"/>
      <c r="AD481" s="4"/>
      <c r="AE481" s="4"/>
      <c r="AF481" s="4"/>
    </row>
    <row r="482" ht="19.5" customHeight="1">
      <c r="A482" s="5"/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4"/>
      <c r="V482" s="4"/>
      <c r="W482" s="4"/>
      <c r="X482" s="4"/>
      <c r="Y482" s="4"/>
      <c r="Z482" s="4"/>
      <c r="AA482" s="4"/>
      <c r="AB482" s="4"/>
      <c r="AC482" s="4"/>
      <c r="AD482" s="4"/>
      <c r="AE482" s="4"/>
      <c r="AF482" s="4"/>
    </row>
    <row r="483" ht="19.5" customHeight="1">
      <c r="A483" s="5"/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4"/>
      <c r="V483" s="4"/>
      <c r="W483" s="4"/>
      <c r="X483" s="4"/>
      <c r="Y483" s="4"/>
      <c r="Z483" s="4"/>
      <c r="AA483" s="4"/>
      <c r="AB483" s="4"/>
      <c r="AC483" s="4"/>
      <c r="AD483" s="4"/>
      <c r="AE483" s="4"/>
      <c r="AF483" s="4"/>
    </row>
    <row r="484" ht="19.5" customHeight="1">
      <c r="A484" s="5"/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4"/>
      <c r="V484" s="4"/>
      <c r="W484" s="4"/>
      <c r="X484" s="4"/>
      <c r="Y484" s="4"/>
      <c r="Z484" s="4"/>
      <c r="AA484" s="4"/>
      <c r="AB484" s="4"/>
      <c r="AC484" s="4"/>
      <c r="AD484" s="4"/>
      <c r="AE484" s="4"/>
      <c r="AF484" s="4"/>
    </row>
    <row r="485" ht="19.5" customHeight="1">
      <c r="A485" s="5"/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4"/>
      <c r="V485" s="4"/>
      <c r="W485" s="4"/>
      <c r="X485" s="4"/>
      <c r="Y485" s="4"/>
      <c r="Z485" s="4"/>
      <c r="AA485" s="4"/>
      <c r="AB485" s="4"/>
      <c r="AC485" s="4"/>
      <c r="AD485" s="4"/>
      <c r="AE485" s="4"/>
      <c r="AF485" s="4"/>
    </row>
    <row r="486" ht="19.5" customHeight="1">
      <c r="A486" s="5"/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4"/>
      <c r="V486" s="4"/>
      <c r="W486" s="4"/>
      <c r="X486" s="4"/>
      <c r="Y486" s="4"/>
      <c r="Z486" s="4"/>
      <c r="AA486" s="4"/>
      <c r="AB486" s="4"/>
      <c r="AC486" s="4"/>
      <c r="AD486" s="4"/>
      <c r="AE486" s="4"/>
      <c r="AF486" s="4"/>
    </row>
    <row r="487" ht="19.5" customHeight="1">
      <c r="A487" s="5"/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4"/>
      <c r="V487" s="4"/>
      <c r="W487" s="4"/>
      <c r="X487" s="4"/>
      <c r="Y487" s="4"/>
      <c r="Z487" s="4"/>
      <c r="AA487" s="4"/>
      <c r="AB487" s="4"/>
      <c r="AC487" s="4"/>
      <c r="AD487" s="4"/>
      <c r="AE487" s="4"/>
      <c r="AF487" s="4"/>
    </row>
    <row r="488" ht="19.5" customHeight="1">
      <c r="A488" s="5"/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4"/>
      <c r="V488" s="4"/>
      <c r="W488" s="4"/>
      <c r="X488" s="4"/>
      <c r="Y488" s="4"/>
      <c r="Z488" s="4"/>
      <c r="AA488" s="4"/>
      <c r="AB488" s="4"/>
      <c r="AC488" s="4"/>
      <c r="AD488" s="4"/>
      <c r="AE488" s="4"/>
      <c r="AF488" s="4"/>
    </row>
    <row r="489" ht="19.5" customHeight="1">
      <c r="A489" s="5"/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4"/>
      <c r="V489" s="4"/>
      <c r="W489" s="4"/>
      <c r="X489" s="4"/>
      <c r="Y489" s="4"/>
      <c r="Z489" s="4"/>
      <c r="AA489" s="4"/>
      <c r="AB489" s="4"/>
      <c r="AC489" s="4"/>
      <c r="AD489" s="4"/>
      <c r="AE489" s="4"/>
      <c r="AF489" s="4"/>
    </row>
    <row r="490" ht="19.5" customHeight="1">
      <c r="A490" s="5"/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4"/>
      <c r="V490" s="4"/>
      <c r="W490" s="4"/>
      <c r="X490" s="4"/>
      <c r="Y490" s="4"/>
      <c r="Z490" s="4"/>
      <c r="AA490" s="4"/>
      <c r="AB490" s="4"/>
      <c r="AC490" s="4"/>
      <c r="AD490" s="4"/>
      <c r="AE490" s="4"/>
      <c r="AF490" s="4"/>
    </row>
    <row r="491" ht="19.5" customHeight="1">
      <c r="A491" s="5"/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4"/>
      <c r="V491" s="4"/>
      <c r="W491" s="4"/>
      <c r="X491" s="4"/>
      <c r="Y491" s="4"/>
      <c r="Z491" s="4"/>
      <c r="AA491" s="4"/>
      <c r="AB491" s="4"/>
      <c r="AC491" s="4"/>
      <c r="AD491" s="4"/>
      <c r="AE491" s="4"/>
      <c r="AF491" s="4"/>
    </row>
    <row r="492" ht="19.5" customHeight="1">
      <c r="A492" s="5"/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4"/>
      <c r="V492" s="4"/>
      <c r="W492" s="4"/>
      <c r="X492" s="4"/>
      <c r="Y492" s="4"/>
      <c r="Z492" s="4"/>
      <c r="AA492" s="4"/>
      <c r="AB492" s="4"/>
      <c r="AC492" s="4"/>
      <c r="AD492" s="4"/>
      <c r="AE492" s="4"/>
      <c r="AF492" s="4"/>
    </row>
    <row r="493" ht="19.5" customHeight="1">
      <c r="A493" s="5"/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4"/>
      <c r="V493" s="4"/>
      <c r="W493" s="4"/>
      <c r="X493" s="4"/>
      <c r="Y493" s="4"/>
      <c r="Z493" s="4"/>
      <c r="AA493" s="4"/>
      <c r="AB493" s="4"/>
      <c r="AC493" s="4"/>
      <c r="AD493" s="4"/>
      <c r="AE493" s="4"/>
      <c r="AF493" s="4"/>
    </row>
    <row r="494" ht="19.5" customHeight="1">
      <c r="A494" s="5"/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4"/>
      <c r="V494" s="4"/>
      <c r="W494" s="4"/>
      <c r="X494" s="4"/>
      <c r="Y494" s="4"/>
      <c r="Z494" s="4"/>
      <c r="AA494" s="4"/>
      <c r="AB494" s="4"/>
      <c r="AC494" s="4"/>
      <c r="AD494" s="4"/>
      <c r="AE494" s="4"/>
      <c r="AF494" s="4"/>
    </row>
    <row r="495" ht="19.5" customHeight="1">
      <c r="A495" s="5"/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4"/>
      <c r="V495" s="4"/>
      <c r="W495" s="4"/>
      <c r="X495" s="4"/>
      <c r="Y495" s="4"/>
      <c r="Z495" s="4"/>
      <c r="AA495" s="4"/>
      <c r="AB495" s="4"/>
      <c r="AC495" s="4"/>
      <c r="AD495" s="4"/>
      <c r="AE495" s="4"/>
      <c r="AF495" s="4"/>
    </row>
    <row r="496" ht="19.5" customHeight="1">
      <c r="A496" s="5"/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4"/>
      <c r="V496" s="4"/>
      <c r="W496" s="4"/>
      <c r="X496" s="4"/>
      <c r="Y496" s="4"/>
      <c r="Z496" s="4"/>
      <c r="AA496" s="4"/>
      <c r="AB496" s="4"/>
      <c r="AC496" s="4"/>
      <c r="AD496" s="4"/>
      <c r="AE496" s="4"/>
      <c r="AF496" s="4"/>
    </row>
    <row r="497" ht="19.5" customHeight="1">
      <c r="A497" s="5"/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4"/>
      <c r="V497" s="4"/>
      <c r="W497" s="4"/>
      <c r="X497" s="4"/>
      <c r="Y497" s="4"/>
      <c r="Z497" s="4"/>
      <c r="AA497" s="4"/>
      <c r="AB497" s="4"/>
      <c r="AC497" s="4"/>
      <c r="AD497" s="4"/>
      <c r="AE497" s="4"/>
      <c r="AF497" s="4"/>
    </row>
    <row r="498" ht="19.5" customHeight="1">
      <c r="A498" s="5"/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4"/>
      <c r="V498" s="4"/>
      <c r="W498" s="4"/>
      <c r="X498" s="4"/>
      <c r="Y498" s="4"/>
      <c r="Z498" s="4"/>
      <c r="AA498" s="4"/>
      <c r="AB498" s="4"/>
      <c r="AC498" s="4"/>
      <c r="AD498" s="4"/>
      <c r="AE498" s="4"/>
      <c r="AF498" s="4"/>
    </row>
    <row r="499" ht="19.5" customHeight="1">
      <c r="A499" s="5"/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4"/>
      <c r="V499" s="4"/>
      <c r="W499" s="4"/>
      <c r="X499" s="4"/>
      <c r="Y499" s="4"/>
      <c r="Z499" s="4"/>
      <c r="AA499" s="4"/>
      <c r="AB499" s="4"/>
      <c r="AC499" s="4"/>
      <c r="AD499" s="4"/>
      <c r="AE499" s="4"/>
      <c r="AF499" s="4"/>
    </row>
    <row r="500" ht="19.5" customHeight="1">
      <c r="A500" s="5"/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4"/>
      <c r="V500" s="4"/>
      <c r="W500" s="4"/>
      <c r="X500" s="4"/>
      <c r="Y500" s="4"/>
      <c r="Z500" s="4"/>
      <c r="AA500" s="4"/>
      <c r="AB500" s="4"/>
      <c r="AC500" s="4"/>
      <c r="AD500" s="4"/>
      <c r="AE500" s="4"/>
      <c r="AF500" s="4"/>
    </row>
    <row r="501" ht="19.5" customHeight="1">
      <c r="A501" s="5"/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4"/>
      <c r="V501" s="4"/>
      <c r="W501" s="4"/>
      <c r="X501" s="4"/>
      <c r="Y501" s="4"/>
      <c r="Z501" s="4"/>
      <c r="AA501" s="4"/>
      <c r="AB501" s="4"/>
      <c r="AC501" s="4"/>
      <c r="AD501" s="4"/>
      <c r="AE501" s="4"/>
      <c r="AF501" s="4"/>
    </row>
    <row r="502" ht="19.5" customHeight="1">
      <c r="A502" s="5"/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4"/>
      <c r="V502" s="4"/>
      <c r="W502" s="4"/>
      <c r="X502" s="4"/>
      <c r="Y502" s="4"/>
      <c r="Z502" s="4"/>
      <c r="AA502" s="4"/>
      <c r="AB502" s="4"/>
      <c r="AC502" s="4"/>
      <c r="AD502" s="4"/>
      <c r="AE502" s="4"/>
      <c r="AF502" s="4"/>
    </row>
    <row r="503" ht="19.5" customHeight="1">
      <c r="A503" s="5"/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4"/>
      <c r="V503" s="4"/>
      <c r="W503" s="4"/>
      <c r="X503" s="4"/>
      <c r="Y503" s="4"/>
      <c r="Z503" s="4"/>
      <c r="AA503" s="4"/>
      <c r="AB503" s="4"/>
      <c r="AC503" s="4"/>
      <c r="AD503" s="4"/>
      <c r="AE503" s="4"/>
      <c r="AF503" s="4"/>
    </row>
    <row r="504" ht="19.5" customHeight="1">
      <c r="A504" s="5"/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4"/>
      <c r="V504" s="4"/>
      <c r="W504" s="4"/>
      <c r="X504" s="4"/>
      <c r="Y504" s="4"/>
      <c r="Z504" s="4"/>
      <c r="AA504" s="4"/>
      <c r="AB504" s="4"/>
      <c r="AC504" s="4"/>
      <c r="AD504" s="4"/>
      <c r="AE504" s="4"/>
      <c r="AF504" s="4"/>
    </row>
    <row r="505" ht="19.5" customHeight="1">
      <c r="A505" s="5"/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4"/>
      <c r="V505" s="4"/>
      <c r="W505" s="4"/>
      <c r="X505" s="4"/>
      <c r="Y505" s="4"/>
      <c r="Z505" s="4"/>
      <c r="AA505" s="4"/>
      <c r="AB505" s="4"/>
      <c r="AC505" s="4"/>
      <c r="AD505" s="4"/>
      <c r="AE505" s="4"/>
      <c r="AF505" s="4"/>
    </row>
    <row r="506" ht="19.5" customHeight="1">
      <c r="A506" s="5"/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4"/>
      <c r="V506" s="4"/>
      <c r="W506" s="4"/>
      <c r="X506" s="4"/>
      <c r="Y506" s="4"/>
      <c r="Z506" s="4"/>
      <c r="AA506" s="4"/>
      <c r="AB506" s="4"/>
      <c r="AC506" s="4"/>
      <c r="AD506" s="4"/>
      <c r="AE506" s="4"/>
      <c r="AF506" s="4"/>
    </row>
    <row r="507" ht="19.5" customHeight="1">
      <c r="A507" s="5"/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4"/>
      <c r="V507" s="4"/>
      <c r="W507" s="4"/>
      <c r="X507" s="4"/>
      <c r="Y507" s="4"/>
      <c r="Z507" s="4"/>
      <c r="AA507" s="4"/>
      <c r="AB507" s="4"/>
      <c r="AC507" s="4"/>
      <c r="AD507" s="4"/>
      <c r="AE507" s="4"/>
      <c r="AF507" s="4"/>
    </row>
    <row r="508" ht="19.5" customHeight="1">
      <c r="A508" s="5"/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4"/>
      <c r="V508" s="4"/>
      <c r="W508" s="4"/>
      <c r="X508" s="4"/>
      <c r="Y508" s="4"/>
      <c r="Z508" s="4"/>
      <c r="AA508" s="4"/>
      <c r="AB508" s="4"/>
      <c r="AC508" s="4"/>
      <c r="AD508" s="4"/>
      <c r="AE508" s="4"/>
      <c r="AF508" s="4"/>
    </row>
    <row r="509" ht="19.5" customHeight="1">
      <c r="A509" s="5"/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4"/>
      <c r="V509" s="4"/>
      <c r="W509" s="4"/>
      <c r="X509" s="4"/>
      <c r="Y509" s="4"/>
      <c r="Z509" s="4"/>
      <c r="AA509" s="4"/>
      <c r="AB509" s="4"/>
      <c r="AC509" s="4"/>
      <c r="AD509" s="4"/>
      <c r="AE509" s="4"/>
      <c r="AF509" s="4"/>
    </row>
    <row r="510" ht="19.5" customHeight="1">
      <c r="A510" s="5"/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4"/>
      <c r="V510" s="4"/>
      <c r="W510" s="4"/>
      <c r="X510" s="4"/>
      <c r="Y510" s="4"/>
      <c r="Z510" s="4"/>
      <c r="AA510" s="4"/>
      <c r="AB510" s="4"/>
      <c r="AC510" s="4"/>
      <c r="AD510" s="4"/>
      <c r="AE510" s="4"/>
      <c r="AF510" s="4"/>
    </row>
    <row r="511" ht="19.5" customHeight="1">
      <c r="A511" s="5"/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4"/>
      <c r="V511" s="4"/>
      <c r="W511" s="4"/>
      <c r="X511" s="4"/>
      <c r="Y511" s="4"/>
      <c r="Z511" s="4"/>
      <c r="AA511" s="4"/>
      <c r="AB511" s="4"/>
      <c r="AC511" s="4"/>
      <c r="AD511" s="4"/>
      <c r="AE511" s="4"/>
      <c r="AF511" s="4"/>
    </row>
    <row r="512" ht="19.5" customHeight="1">
      <c r="A512" s="5"/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4"/>
      <c r="V512" s="4"/>
      <c r="W512" s="4"/>
      <c r="X512" s="4"/>
      <c r="Y512" s="4"/>
      <c r="Z512" s="4"/>
      <c r="AA512" s="4"/>
      <c r="AB512" s="4"/>
      <c r="AC512" s="4"/>
      <c r="AD512" s="4"/>
      <c r="AE512" s="4"/>
      <c r="AF512" s="4"/>
    </row>
    <row r="513" ht="19.5" customHeight="1">
      <c r="A513" s="5"/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4"/>
      <c r="V513" s="4"/>
      <c r="W513" s="4"/>
      <c r="X513" s="4"/>
      <c r="Y513" s="4"/>
      <c r="Z513" s="4"/>
      <c r="AA513" s="4"/>
      <c r="AB513" s="4"/>
      <c r="AC513" s="4"/>
      <c r="AD513" s="4"/>
      <c r="AE513" s="4"/>
      <c r="AF513" s="4"/>
    </row>
    <row r="514" ht="19.5" customHeight="1">
      <c r="A514" s="5"/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4"/>
      <c r="V514" s="4"/>
      <c r="W514" s="4"/>
      <c r="X514" s="4"/>
      <c r="Y514" s="4"/>
      <c r="Z514" s="4"/>
      <c r="AA514" s="4"/>
      <c r="AB514" s="4"/>
      <c r="AC514" s="4"/>
      <c r="AD514" s="4"/>
      <c r="AE514" s="4"/>
      <c r="AF514" s="4"/>
    </row>
    <row r="515" ht="19.5" customHeight="1">
      <c r="A515" s="5"/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4"/>
      <c r="V515" s="4"/>
      <c r="W515" s="4"/>
      <c r="X515" s="4"/>
      <c r="Y515" s="4"/>
      <c r="Z515" s="4"/>
      <c r="AA515" s="4"/>
      <c r="AB515" s="4"/>
      <c r="AC515" s="4"/>
      <c r="AD515" s="4"/>
      <c r="AE515" s="4"/>
      <c r="AF515" s="4"/>
    </row>
    <row r="516" ht="19.5" customHeight="1">
      <c r="A516" s="5"/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4"/>
      <c r="V516" s="4"/>
      <c r="W516" s="4"/>
      <c r="X516" s="4"/>
      <c r="Y516" s="4"/>
      <c r="Z516" s="4"/>
      <c r="AA516" s="4"/>
      <c r="AB516" s="4"/>
      <c r="AC516" s="4"/>
      <c r="AD516" s="4"/>
      <c r="AE516" s="4"/>
      <c r="AF516" s="4"/>
    </row>
    <row r="517" ht="19.5" customHeight="1">
      <c r="A517" s="5"/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4"/>
      <c r="V517" s="4"/>
      <c r="W517" s="4"/>
      <c r="X517" s="4"/>
      <c r="Y517" s="4"/>
      <c r="Z517" s="4"/>
      <c r="AA517" s="4"/>
      <c r="AB517" s="4"/>
      <c r="AC517" s="4"/>
      <c r="AD517" s="4"/>
      <c r="AE517" s="4"/>
      <c r="AF517" s="4"/>
    </row>
    <row r="518" ht="19.5" customHeight="1">
      <c r="A518" s="5"/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4"/>
      <c r="V518" s="4"/>
      <c r="W518" s="4"/>
      <c r="X518" s="4"/>
      <c r="Y518" s="4"/>
      <c r="Z518" s="4"/>
      <c r="AA518" s="4"/>
      <c r="AB518" s="4"/>
      <c r="AC518" s="4"/>
      <c r="AD518" s="4"/>
      <c r="AE518" s="4"/>
      <c r="AF518" s="4"/>
    </row>
    <row r="519" ht="19.5" customHeight="1">
      <c r="A519" s="5"/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4"/>
      <c r="V519" s="4"/>
      <c r="W519" s="4"/>
      <c r="X519" s="4"/>
      <c r="Y519" s="4"/>
      <c r="Z519" s="4"/>
      <c r="AA519" s="4"/>
      <c r="AB519" s="4"/>
      <c r="AC519" s="4"/>
      <c r="AD519" s="4"/>
      <c r="AE519" s="4"/>
      <c r="AF519" s="4"/>
    </row>
    <row r="520" ht="19.5" customHeight="1">
      <c r="A520" s="5"/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4"/>
      <c r="V520" s="4"/>
      <c r="W520" s="4"/>
      <c r="X520" s="4"/>
      <c r="Y520" s="4"/>
      <c r="Z520" s="4"/>
      <c r="AA520" s="4"/>
      <c r="AB520" s="4"/>
      <c r="AC520" s="4"/>
      <c r="AD520" s="4"/>
      <c r="AE520" s="4"/>
      <c r="AF520" s="4"/>
    </row>
    <row r="521" ht="19.5" customHeight="1">
      <c r="A521" s="5"/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4"/>
      <c r="V521" s="4"/>
      <c r="W521" s="4"/>
      <c r="X521" s="4"/>
      <c r="Y521" s="4"/>
      <c r="Z521" s="4"/>
      <c r="AA521" s="4"/>
      <c r="AB521" s="4"/>
      <c r="AC521" s="4"/>
      <c r="AD521" s="4"/>
      <c r="AE521" s="4"/>
      <c r="AF521" s="4"/>
    </row>
    <row r="522" ht="19.5" customHeight="1">
      <c r="A522" s="5"/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4"/>
      <c r="V522" s="4"/>
      <c r="W522" s="4"/>
      <c r="X522" s="4"/>
      <c r="Y522" s="4"/>
      <c r="Z522" s="4"/>
      <c r="AA522" s="4"/>
      <c r="AB522" s="4"/>
      <c r="AC522" s="4"/>
      <c r="AD522" s="4"/>
      <c r="AE522" s="4"/>
      <c r="AF522" s="4"/>
    </row>
    <row r="523" ht="19.5" customHeight="1">
      <c r="A523" s="5"/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4"/>
      <c r="V523" s="4"/>
      <c r="W523" s="4"/>
      <c r="X523" s="4"/>
      <c r="Y523" s="4"/>
      <c r="Z523" s="4"/>
      <c r="AA523" s="4"/>
      <c r="AB523" s="4"/>
      <c r="AC523" s="4"/>
      <c r="AD523" s="4"/>
      <c r="AE523" s="4"/>
      <c r="AF523" s="4"/>
    </row>
    <row r="524" ht="19.5" customHeight="1">
      <c r="A524" s="5"/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4"/>
      <c r="V524" s="4"/>
      <c r="W524" s="4"/>
      <c r="X524" s="4"/>
      <c r="Y524" s="4"/>
      <c r="Z524" s="4"/>
      <c r="AA524" s="4"/>
      <c r="AB524" s="4"/>
      <c r="AC524" s="4"/>
      <c r="AD524" s="4"/>
      <c r="AE524" s="4"/>
      <c r="AF524" s="4"/>
    </row>
    <row r="525" ht="19.5" customHeight="1">
      <c r="A525" s="5"/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4"/>
      <c r="V525" s="4"/>
      <c r="W525" s="4"/>
      <c r="X525" s="4"/>
      <c r="Y525" s="4"/>
      <c r="Z525" s="4"/>
      <c r="AA525" s="4"/>
      <c r="AB525" s="4"/>
      <c r="AC525" s="4"/>
      <c r="AD525" s="4"/>
      <c r="AE525" s="4"/>
      <c r="AF525" s="4"/>
    </row>
    <row r="526" ht="19.5" customHeight="1">
      <c r="A526" s="5"/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4"/>
      <c r="V526" s="4"/>
      <c r="W526" s="4"/>
      <c r="X526" s="4"/>
      <c r="Y526" s="4"/>
      <c r="Z526" s="4"/>
      <c r="AA526" s="4"/>
      <c r="AB526" s="4"/>
      <c r="AC526" s="4"/>
      <c r="AD526" s="4"/>
      <c r="AE526" s="4"/>
      <c r="AF526" s="4"/>
    </row>
    <row r="527" ht="19.5" customHeight="1">
      <c r="A527" s="5"/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4"/>
      <c r="V527" s="4"/>
      <c r="W527" s="4"/>
      <c r="X527" s="4"/>
      <c r="Y527" s="4"/>
      <c r="Z527" s="4"/>
      <c r="AA527" s="4"/>
      <c r="AB527" s="4"/>
      <c r="AC527" s="4"/>
      <c r="AD527" s="4"/>
      <c r="AE527" s="4"/>
      <c r="AF527" s="4"/>
    </row>
    <row r="528" ht="19.5" customHeight="1">
      <c r="A528" s="5"/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4"/>
      <c r="V528" s="4"/>
      <c r="W528" s="4"/>
      <c r="X528" s="4"/>
      <c r="Y528" s="4"/>
      <c r="Z528" s="4"/>
      <c r="AA528" s="4"/>
      <c r="AB528" s="4"/>
      <c r="AC528" s="4"/>
      <c r="AD528" s="4"/>
      <c r="AE528" s="4"/>
      <c r="AF528" s="4"/>
    </row>
    <row r="529" ht="19.5" customHeight="1">
      <c r="A529" s="5"/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4"/>
      <c r="V529" s="4"/>
      <c r="W529" s="4"/>
      <c r="X529" s="4"/>
      <c r="Y529" s="4"/>
      <c r="Z529" s="4"/>
      <c r="AA529" s="4"/>
      <c r="AB529" s="4"/>
      <c r="AC529" s="4"/>
      <c r="AD529" s="4"/>
      <c r="AE529" s="4"/>
      <c r="AF529" s="4"/>
    </row>
    <row r="530" ht="19.5" customHeight="1">
      <c r="A530" s="5"/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4"/>
      <c r="V530" s="4"/>
      <c r="W530" s="4"/>
      <c r="X530" s="4"/>
      <c r="Y530" s="4"/>
      <c r="Z530" s="4"/>
      <c r="AA530" s="4"/>
      <c r="AB530" s="4"/>
      <c r="AC530" s="4"/>
      <c r="AD530" s="4"/>
      <c r="AE530" s="4"/>
      <c r="AF530" s="4"/>
    </row>
    <row r="531" ht="19.5" customHeight="1">
      <c r="A531" s="5"/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4"/>
      <c r="V531" s="4"/>
      <c r="W531" s="4"/>
      <c r="X531" s="4"/>
      <c r="Y531" s="4"/>
      <c r="Z531" s="4"/>
      <c r="AA531" s="4"/>
      <c r="AB531" s="4"/>
      <c r="AC531" s="4"/>
      <c r="AD531" s="4"/>
      <c r="AE531" s="4"/>
      <c r="AF531" s="4"/>
    </row>
    <row r="532" ht="19.5" customHeight="1">
      <c r="A532" s="5"/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4"/>
      <c r="V532" s="4"/>
      <c r="W532" s="4"/>
      <c r="X532" s="4"/>
      <c r="Y532" s="4"/>
      <c r="Z532" s="4"/>
      <c r="AA532" s="4"/>
      <c r="AB532" s="4"/>
      <c r="AC532" s="4"/>
      <c r="AD532" s="4"/>
      <c r="AE532" s="4"/>
      <c r="AF532" s="4"/>
    </row>
    <row r="533" ht="19.5" customHeight="1">
      <c r="A533" s="5"/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4"/>
      <c r="V533" s="4"/>
      <c r="W533" s="4"/>
      <c r="X533" s="4"/>
      <c r="Y533" s="4"/>
      <c r="Z533" s="4"/>
      <c r="AA533" s="4"/>
      <c r="AB533" s="4"/>
      <c r="AC533" s="4"/>
      <c r="AD533" s="4"/>
      <c r="AE533" s="4"/>
      <c r="AF533" s="4"/>
    </row>
    <row r="534" ht="19.5" customHeight="1">
      <c r="A534" s="5"/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4"/>
      <c r="V534" s="4"/>
      <c r="W534" s="4"/>
      <c r="X534" s="4"/>
      <c r="Y534" s="4"/>
      <c r="Z534" s="4"/>
      <c r="AA534" s="4"/>
      <c r="AB534" s="4"/>
      <c r="AC534" s="4"/>
      <c r="AD534" s="4"/>
      <c r="AE534" s="4"/>
      <c r="AF534" s="4"/>
    </row>
    <row r="535" ht="19.5" customHeight="1">
      <c r="A535" s="5"/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4"/>
      <c r="V535" s="4"/>
      <c r="W535" s="4"/>
      <c r="X535" s="4"/>
      <c r="Y535" s="4"/>
      <c r="Z535" s="4"/>
      <c r="AA535" s="4"/>
      <c r="AB535" s="4"/>
      <c r="AC535" s="4"/>
      <c r="AD535" s="4"/>
      <c r="AE535" s="4"/>
      <c r="AF535" s="4"/>
    </row>
    <row r="536" ht="19.5" customHeight="1">
      <c r="A536" s="5"/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4"/>
      <c r="V536" s="4"/>
      <c r="W536" s="4"/>
      <c r="X536" s="4"/>
      <c r="Y536" s="4"/>
      <c r="Z536" s="4"/>
      <c r="AA536" s="4"/>
      <c r="AB536" s="4"/>
      <c r="AC536" s="4"/>
      <c r="AD536" s="4"/>
      <c r="AE536" s="4"/>
      <c r="AF536" s="4"/>
    </row>
    <row r="537" ht="19.5" customHeight="1">
      <c r="A537" s="5"/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4"/>
      <c r="V537" s="4"/>
      <c r="W537" s="4"/>
      <c r="X537" s="4"/>
      <c r="Y537" s="4"/>
      <c r="Z537" s="4"/>
      <c r="AA537" s="4"/>
      <c r="AB537" s="4"/>
      <c r="AC537" s="4"/>
      <c r="AD537" s="4"/>
      <c r="AE537" s="4"/>
      <c r="AF537" s="4"/>
    </row>
    <row r="538" ht="19.5" customHeight="1">
      <c r="A538" s="5"/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4"/>
      <c r="V538" s="4"/>
      <c r="W538" s="4"/>
      <c r="X538" s="4"/>
      <c r="Y538" s="4"/>
      <c r="Z538" s="4"/>
      <c r="AA538" s="4"/>
      <c r="AB538" s="4"/>
      <c r="AC538" s="4"/>
      <c r="AD538" s="4"/>
      <c r="AE538" s="4"/>
      <c r="AF538" s="4"/>
    </row>
    <row r="539" ht="19.5" customHeight="1">
      <c r="A539" s="5"/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4"/>
      <c r="V539" s="4"/>
      <c r="W539" s="4"/>
      <c r="X539" s="4"/>
      <c r="Y539" s="4"/>
      <c r="Z539" s="4"/>
      <c r="AA539" s="4"/>
      <c r="AB539" s="4"/>
      <c r="AC539" s="4"/>
      <c r="AD539" s="4"/>
      <c r="AE539" s="4"/>
      <c r="AF539" s="4"/>
    </row>
    <row r="540" ht="19.5" customHeight="1">
      <c r="A540" s="5"/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4"/>
      <c r="V540" s="4"/>
      <c r="W540" s="4"/>
      <c r="X540" s="4"/>
      <c r="Y540" s="4"/>
      <c r="Z540" s="4"/>
      <c r="AA540" s="4"/>
      <c r="AB540" s="4"/>
      <c r="AC540" s="4"/>
      <c r="AD540" s="4"/>
      <c r="AE540" s="4"/>
      <c r="AF540" s="4"/>
    </row>
    <row r="541" ht="19.5" customHeight="1">
      <c r="A541" s="5"/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4"/>
      <c r="V541" s="4"/>
      <c r="W541" s="4"/>
      <c r="X541" s="4"/>
      <c r="Y541" s="4"/>
      <c r="Z541" s="4"/>
      <c r="AA541" s="4"/>
      <c r="AB541" s="4"/>
      <c r="AC541" s="4"/>
      <c r="AD541" s="4"/>
      <c r="AE541" s="4"/>
      <c r="AF541" s="4"/>
    </row>
    <row r="542" ht="19.5" customHeight="1">
      <c r="A542" s="5"/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4"/>
      <c r="V542" s="4"/>
      <c r="W542" s="4"/>
      <c r="X542" s="4"/>
      <c r="Y542" s="4"/>
      <c r="Z542" s="4"/>
      <c r="AA542" s="4"/>
      <c r="AB542" s="4"/>
      <c r="AC542" s="4"/>
      <c r="AD542" s="4"/>
      <c r="AE542" s="4"/>
      <c r="AF542" s="4"/>
    </row>
    <row r="543" ht="19.5" customHeight="1">
      <c r="A543" s="5"/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4"/>
      <c r="V543" s="4"/>
      <c r="W543" s="4"/>
      <c r="X543" s="4"/>
      <c r="Y543" s="4"/>
      <c r="Z543" s="4"/>
      <c r="AA543" s="4"/>
      <c r="AB543" s="4"/>
      <c r="AC543" s="4"/>
      <c r="AD543" s="4"/>
      <c r="AE543" s="4"/>
      <c r="AF543" s="4"/>
    </row>
    <row r="544" ht="19.5" customHeight="1">
      <c r="A544" s="5"/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4"/>
      <c r="V544" s="4"/>
      <c r="W544" s="4"/>
      <c r="X544" s="4"/>
      <c r="Y544" s="4"/>
      <c r="Z544" s="4"/>
      <c r="AA544" s="4"/>
      <c r="AB544" s="4"/>
      <c r="AC544" s="4"/>
      <c r="AD544" s="4"/>
      <c r="AE544" s="4"/>
      <c r="AF544" s="4"/>
    </row>
    <row r="545" ht="19.5" customHeight="1">
      <c r="A545" s="5"/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4"/>
      <c r="V545" s="4"/>
      <c r="W545" s="4"/>
      <c r="X545" s="4"/>
      <c r="Y545" s="4"/>
      <c r="Z545" s="4"/>
      <c r="AA545" s="4"/>
      <c r="AB545" s="4"/>
      <c r="AC545" s="4"/>
      <c r="AD545" s="4"/>
      <c r="AE545" s="4"/>
      <c r="AF545" s="4"/>
    </row>
    <row r="546" ht="19.5" customHeight="1">
      <c r="A546" s="5"/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4"/>
      <c r="V546" s="4"/>
      <c r="W546" s="4"/>
      <c r="X546" s="4"/>
      <c r="Y546" s="4"/>
      <c r="Z546" s="4"/>
      <c r="AA546" s="4"/>
      <c r="AB546" s="4"/>
      <c r="AC546" s="4"/>
      <c r="AD546" s="4"/>
      <c r="AE546" s="4"/>
      <c r="AF546" s="4"/>
    </row>
    <row r="547" ht="19.5" customHeight="1">
      <c r="A547" s="5"/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4"/>
      <c r="V547" s="4"/>
      <c r="W547" s="4"/>
      <c r="X547" s="4"/>
      <c r="Y547" s="4"/>
      <c r="Z547" s="4"/>
      <c r="AA547" s="4"/>
      <c r="AB547" s="4"/>
      <c r="AC547" s="4"/>
      <c r="AD547" s="4"/>
      <c r="AE547" s="4"/>
      <c r="AF547" s="4"/>
    </row>
    <row r="548" ht="19.5" customHeight="1">
      <c r="A548" s="5"/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4"/>
      <c r="V548" s="4"/>
      <c r="W548" s="4"/>
      <c r="X548" s="4"/>
      <c r="Y548" s="4"/>
      <c r="Z548" s="4"/>
      <c r="AA548" s="4"/>
      <c r="AB548" s="4"/>
      <c r="AC548" s="4"/>
      <c r="AD548" s="4"/>
      <c r="AE548" s="4"/>
      <c r="AF548" s="4"/>
    </row>
    <row r="549" ht="19.5" customHeight="1">
      <c r="A549" s="5"/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4"/>
      <c r="V549" s="4"/>
      <c r="W549" s="4"/>
      <c r="X549" s="4"/>
      <c r="Y549" s="4"/>
      <c r="Z549" s="4"/>
      <c r="AA549" s="4"/>
      <c r="AB549" s="4"/>
      <c r="AC549" s="4"/>
      <c r="AD549" s="4"/>
      <c r="AE549" s="4"/>
      <c r="AF549" s="4"/>
    </row>
    <row r="550" ht="19.5" customHeight="1">
      <c r="A550" s="5"/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4"/>
      <c r="V550" s="4"/>
      <c r="W550" s="4"/>
      <c r="X550" s="4"/>
      <c r="Y550" s="4"/>
      <c r="Z550" s="4"/>
      <c r="AA550" s="4"/>
      <c r="AB550" s="4"/>
      <c r="AC550" s="4"/>
      <c r="AD550" s="4"/>
      <c r="AE550" s="4"/>
      <c r="AF550" s="4"/>
    </row>
    <row r="551" ht="19.5" customHeight="1">
      <c r="A551" s="5"/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4"/>
      <c r="V551" s="4"/>
      <c r="W551" s="4"/>
      <c r="X551" s="4"/>
      <c r="Y551" s="4"/>
      <c r="Z551" s="4"/>
      <c r="AA551" s="4"/>
      <c r="AB551" s="4"/>
      <c r="AC551" s="4"/>
      <c r="AD551" s="4"/>
      <c r="AE551" s="4"/>
      <c r="AF551" s="4"/>
    </row>
    <row r="552" ht="19.5" customHeight="1">
      <c r="A552" s="5"/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4"/>
      <c r="V552" s="4"/>
      <c r="W552" s="4"/>
      <c r="X552" s="4"/>
      <c r="Y552" s="4"/>
      <c r="Z552" s="4"/>
      <c r="AA552" s="4"/>
      <c r="AB552" s="4"/>
      <c r="AC552" s="4"/>
      <c r="AD552" s="4"/>
      <c r="AE552" s="4"/>
      <c r="AF552" s="4"/>
    </row>
    <row r="553" ht="19.5" customHeight="1">
      <c r="A553" s="5"/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4"/>
      <c r="V553" s="4"/>
      <c r="W553" s="4"/>
      <c r="X553" s="4"/>
      <c r="Y553" s="4"/>
      <c r="Z553" s="4"/>
      <c r="AA553" s="4"/>
      <c r="AB553" s="4"/>
      <c r="AC553" s="4"/>
      <c r="AD553" s="4"/>
      <c r="AE553" s="4"/>
      <c r="AF553" s="4"/>
    </row>
    <row r="554" ht="19.5" customHeight="1">
      <c r="A554" s="5"/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4"/>
      <c r="V554" s="4"/>
      <c r="W554" s="4"/>
      <c r="X554" s="4"/>
      <c r="Y554" s="4"/>
      <c r="Z554" s="4"/>
      <c r="AA554" s="4"/>
      <c r="AB554" s="4"/>
      <c r="AC554" s="4"/>
      <c r="AD554" s="4"/>
      <c r="AE554" s="4"/>
      <c r="AF554" s="4"/>
    </row>
    <row r="555" ht="19.5" customHeight="1">
      <c r="A555" s="5"/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4"/>
      <c r="V555" s="4"/>
      <c r="W555" s="4"/>
      <c r="X555" s="4"/>
      <c r="Y555" s="4"/>
      <c r="Z555" s="4"/>
      <c r="AA555" s="4"/>
      <c r="AB555" s="4"/>
      <c r="AC555" s="4"/>
      <c r="AD555" s="4"/>
      <c r="AE555" s="4"/>
      <c r="AF555" s="4"/>
    </row>
    <row r="556" ht="19.5" customHeight="1">
      <c r="A556" s="5"/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4"/>
      <c r="V556" s="4"/>
      <c r="W556" s="4"/>
      <c r="X556" s="4"/>
      <c r="Y556" s="4"/>
      <c r="Z556" s="4"/>
      <c r="AA556" s="4"/>
      <c r="AB556" s="4"/>
      <c r="AC556" s="4"/>
      <c r="AD556" s="4"/>
      <c r="AE556" s="4"/>
      <c r="AF556" s="4"/>
    </row>
    <row r="557" ht="19.5" customHeight="1">
      <c r="A557" s="5"/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4"/>
      <c r="V557" s="4"/>
      <c r="W557" s="4"/>
      <c r="X557" s="4"/>
      <c r="Y557" s="4"/>
      <c r="Z557" s="4"/>
      <c r="AA557" s="4"/>
      <c r="AB557" s="4"/>
      <c r="AC557" s="4"/>
      <c r="AD557" s="4"/>
      <c r="AE557" s="4"/>
      <c r="AF557" s="4"/>
    </row>
    <row r="558" ht="19.5" customHeight="1">
      <c r="A558" s="5"/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4"/>
      <c r="V558" s="4"/>
      <c r="W558" s="4"/>
      <c r="X558" s="4"/>
      <c r="Y558" s="4"/>
      <c r="Z558" s="4"/>
      <c r="AA558" s="4"/>
      <c r="AB558" s="4"/>
      <c r="AC558" s="4"/>
      <c r="AD558" s="4"/>
      <c r="AE558" s="4"/>
      <c r="AF558" s="4"/>
    </row>
    <row r="559" ht="19.5" customHeight="1">
      <c r="A559" s="5"/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4"/>
      <c r="V559" s="4"/>
      <c r="W559" s="4"/>
      <c r="X559" s="4"/>
      <c r="Y559" s="4"/>
      <c r="Z559" s="4"/>
      <c r="AA559" s="4"/>
      <c r="AB559" s="4"/>
      <c r="AC559" s="4"/>
      <c r="AD559" s="4"/>
      <c r="AE559" s="4"/>
      <c r="AF559" s="4"/>
    </row>
    <row r="560" ht="19.5" customHeight="1">
      <c r="A560" s="5"/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4"/>
      <c r="V560" s="4"/>
      <c r="W560" s="4"/>
      <c r="X560" s="4"/>
      <c r="Y560" s="4"/>
      <c r="Z560" s="4"/>
      <c r="AA560" s="4"/>
      <c r="AB560" s="4"/>
      <c r="AC560" s="4"/>
      <c r="AD560" s="4"/>
      <c r="AE560" s="4"/>
      <c r="AF560" s="4"/>
    </row>
    <row r="561" ht="19.5" customHeight="1">
      <c r="A561" s="5"/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4"/>
      <c r="V561" s="4"/>
      <c r="W561" s="4"/>
      <c r="X561" s="4"/>
      <c r="Y561" s="4"/>
      <c r="Z561" s="4"/>
      <c r="AA561" s="4"/>
      <c r="AB561" s="4"/>
      <c r="AC561" s="4"/>
      <c r="AD561" s="4"/>
      <c r="AE561" s="4"/>
      <c r="AF561" s="4"/>
    </row>
    <row r="562" ht="19.5" customHeight="1">
      <c r="A562" s="5"/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4"/>
      <c r="V562" s="4"/>
      <c r="W562" s="4"/>
      <c r="X562" s="4"/>
      <c r="Y562" s="4"/>
      <c r="Z562" s="4"/>
      <c r="AA562" s="4"/>
      <c r="AB562" s="4"/>
      <c r="AC562" s="4"/>
      <c r="AD562" s="4"/>
      <c r="AE562" s="4"/>
      <c r="AF562" s="4"/>
    </row>
    <row r="563" ht="19.5" customHeight="1">
      <c r="A563" s="5"/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4"/>
      <c r="V563" s="4"/>
      <c r="W563" s="4"/>
      <c r="X563" s="4"/>
      <c r="Y563" s="4"/>
      <c r="Z563" s="4"/>
      <c r="AA563" s="4"/>
      <c r="AB563" s="4"/>
      <c r="AC563" s="4"/>
      <c r="AD563" s="4"/>
      <c r="AE563" s="4"/>
      <c r="AF563" s="4"/>
    </row>
    <row r="564" ht="19.5" customHeight="1">
      <c r="A564" s="5"/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4"/>
      <c r="V564" s="4"/>
      <c r="W564" s="4"/>
      <c r="X564" s="4"/>
      <c r="Y564" s="4"/>
      <c r="Z564" s="4"/>
      <c r="AA564" s="4"/>
      <c r="AB564" s="4"/>
      <c r="AC564" s="4"/>
      <c r="AD564" s="4"/>
      <c r="AE564" s="4"/>
      <c r="AF564" s="4"/>
    </row>
    <row r="565" ht="19.5" customHeight="1">
      <c r="A565" s="5"/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4"/>
      <c r="V565" s="4"/>
      <c r="W565" s="4"/>
      <c r="X565" s="4"/>
      <c r="Y565" s="4"/>
      <c r="Z565" s="4"/>
      <c r="AA565" s="4"/>
      <c r="AB565" s="4"/>
      <c r="AC565" s="4"/>
      <c r="AD565" s="4"/>
      <c r="AE565" s="4"/>
      <c r="AF565" s="4"/>
    </row>
    <row r="566" ht="19.5" customHeight="1">
      <c r="A566" s="5"/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4"/>
      <c r="V566" s="4"/>
      <c r="W566" s="4"/>
      <c r="X566" s="4"/>
      <c r="Y566" s="4"/>
      <c r="Z566" s="4"/>
      <c r="AA566" s="4"/>
      <c r="AB566" s="4"/>
      <c r="AC566" s="4"/>
      <c r="AD566" s="4"/>
      <c r="AE566" s="4"/>
      <c r="AF566" s="4"/>
    </row>
    <row r="567" ht="19.5" customHeight="1">
      <c r="A567" s="5"/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4"/>
      <c r="V567" s="4"/>
      <c r="W567" s="4"/>
      <c r="X567" s="4"/>
      <c r="Y567" s="4"/>
      <c r="Z567" s="4"/>
      <c r="AA567" s="4"/>
      <c r="AB567" s="4"/>
      <c r="AC567" s="4"/>
      <c r="AD567" s="4"/>
      <c r="AE567" s="4"/>
      <c r="AF567" s="4"/>
    </row>
    <row r="568" ht="19.5" customHeight="1">
      <c r="A568" s="5"/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4"/>
      <c r="V568" s="4"/>
      <c r="W568" s="4"/>
      <c r="X568" s="4"/>
      <c r="Y568" s="4"/>
      <c r="Z568" s="4"/>
      <c r="AA568" s="4"/>
      <c r="AB568" s="4"/>
      <c r="AC568" s="4"/>
      <c r="AD568" s="4"/>
      <c r="AE568" s="4"/>
      <c r="AF568" s="4"/>
    </row>
    <row r="569" ht="19.5" customHeight="1">
      <c r="A569" s="5"/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4"/>
      <c r="V569" s="4"/>
      <c r="W569" s="4"/>
      <c r="X569" s="4"/>
      <c r="Y569" s="4"/>
      <c r="Z569" s="4"/>
      <c r="AA569" s="4"/>
      <c r="AB569" s="4"/>
      <c r="AC569" s="4"/>
      <c r="AD569" s="4"/>
      <c r="AE569" s="4"/>
      <c r="AF569" s="4"/>
    </row>
    <row r="570" ht="19.5" customHeight="1">
      <c r="A570" s="5"/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4"/>
      <c r="V570" s="4"/>
      <c r="W570" s="4"/>
      <c r="X570" s="4"/>
      <c r="Y570" s="4"/>
      <c r="Z570" s="4"/>
      <c r="AA570" s="4"/>
      <c r="AB570" s="4"/>
      <c r="AC570" s="4"/>
      <c r="AD570" s="4"/>
      <c r="AE570" s="4"/>
      <c r="AF570" s="4"/>
    </row>
    <row r="571" ht="19.5" customHeight="1">
      <c r="A571" s="5"/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4"/>
      <c r="V571" s="4"/>
      <c r="W571" s="4"/>
      <c r="X571" s="4"/>
      <c r="Y571" s="4"/>
      <c r="Z571" s="4"/>
      <c r="AA571" s="4"/>
      <c r="AB571" s="4"/>
      <c r="AC571" s="4"/>
      <c r="AD571" s="4"/>
      <c r="AE571" s="4"/>
      <c r="AF571" s="4"/>
    </row>
    <row r="572" ht="19.5" customHeight="1">
      <c r="A572" s="5"/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4"/>
      <c r="V572" s="4"/>
      <c r="W572" s="4"/>
      <c r="X572" s="4"/>
      <c r="Y572" s="4"/>
      <c r="Z572" s="4"/>
      <c r="AA572" s="4"/>
      <c r="AB572" s="4"/>
      <c r="AC572" s="4"/>
      <c r="AD572" s="4"/>
      <c r="AE572" s="4"/>
      <c r="AF572" s="4"/>
    </row>
    <row r="573" ht="19.5" customHeight="1">
      <c r="A573" s="5"/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4"/>
      <c r="V573" s="4"/>
      <c r="W573" s="4"/>
      <c r="X573" s="4"/>
      <c r="Y573" s="4"/>
      <c r="Z573" s="4"/>
      <c r="AA573" s="4"/>
      <c r="AB573" s="4"/>
      <c r="AC573" s="4"/>
      <c r="AD573" s="4"/>
      <c r="AE573" s="4"/>
      <c r="AF573" s="4"/>
    </row>
    <row r="574" ht="19.5" customHeight="1">
      <c r="A574" s="5"/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4"/>
      <c r="V574" s="4"/>
      <c r="W574" s="4"/>
      <c r="X574" s="4"/>
      <c r="Y574" s="4"/>
      <c r="Z574" s="4"/>
      <c r="AA574" s="4"/>
      <c r="AB574" s="4"/>
      <c r="AC574" s="4"/>
      <c r="AD574" s="4"/>
      <c r="AE574" s="4"/>
      <c r="AF574" s="4"/>
    </row>
    <row r="575" ht="19.5" customHeight="1">
      <c r="A575" s="5"/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4"/>
      <c r="V575" s="4"/>
      <c r="W575" s="4"/>
      <c r="X575" s="4"/>
      <c r="Y575" s="4"/>
      <c r="Z575" s="4"/>
      <c r="AA575" s="4"/>
      <c r="AB575" s="4"/>
      <c r="AC575" s="4"/>
      <c r="AD575" s="4"/>
      <c r="AE575" s="4"/>
      <c r="AF575" s="4"/>
    </row>
    <row r="576" ht="19.5" customHeight="1">
      <c r="A576" s="5"/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4"/>
      <c r="V576" s="4"/>
      <c r="W576" s="4"/>
      <c r="X576" s="4"/>
      <c r="Y576" s="4"/>
      <c r="Z576" s="4"/>
      <c r="AA576" s="4"/>
      <c r="AB576" s="4"/>
      <c r="AC576" s="4"/>
      <c r="AD576" s="4"/>
      <c r="AE576" s="4"/>
      <c r="AF576" s="4"/>
    </row>
    <row r="577" ht="19.5" customHeight="1">
      <c r="A577" s="5"/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4"/>
      <c r="V577" s="4"/>
      <c r="W577" s="4"/>
      <c r="X577" s="4"/>
      <c r="Y577" s="4"/>
      <c r="Z577" s="4"/>
      <c r="AA577" s="4"/>
      <c r="AB577" s="4"/>
      <c r="AC577" s="4"/>
      <c r="AD577" s="4"/>
      <c r="AE577" s="4"/>
      <c r="AF577" s="4"/>
    </row>
    <row r="578" ht="19.5" customHeight="1">
      <c r="A578" s="5"/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4"/>
      <c r="V578" s="4"/>
      <c r="W578" s="4"/>
      <c r="X578" s="4"/>
      <c r="Y578" s="4"/>
      <c r="Z578" s="4"/>
      <c r="AA578" s="4"/>
      <c r="AB578" s="4"/>
      <c r="AC578" s="4"/>
      <c r="AD578" s="4"/>
      <c r="AE578" s="4"/>
      <c r="AF578" s="4"/>
    </row>
    <row r="579" ht="19.5" customHeight="1">
      <c r="A579" s="5"/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4"/>
      <c r="V579" s="4"/>
      <c r="W579" s="4"/>
      <c r="X579" s="4"/>
      <c r="Y579" s="4"/>
      <c r="Z579" s="4"/>
      <c r="AA579" s="4"/>
      <c r="AB579" s="4"/>
      <c r="AC579" s="4"/>
      <c r="AD579" s="4"/>
      <c r="AE579" s="4"/>
      <c r="AF579" s="4"/>
    </row>
    <row r="580" ht="19.5" customHeight="1">
      <c r="A580" s="5"/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4"/>
      <c r="V580" s="4"/>
      <c r="W580" s="4"/>
      <c r="X580" s="4"/>
      <c r="Y580" s="4"/>
      <c r="Z580" s="4"/>
      <c r="AA580" s="4"/>
      <c r="AB580" s="4"/>
      <c r="AC580" s="4"/>
      <c r="AD580" s="4"/>
      <c r="AE580" s="4"/>
      <c r="AF580" s="4"/>
    </row>
    <row r="581" ht="19.5" customHeight="1">
      <c r="A581" s="5"/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4"/>
      <c r="V581" s="4"/>
      <c r="W581" s="4"/>
      <c r="X581" s="4"/>
      <c r="Y581" s="4"/>
      <c r="Z581" s="4"/>
      <c r="AA581" s="4"/>
      <c r="AB581" s="4"/>
      <c r="AC581" s="4"/>
      <c r="AD581" s="4"/>
      <c r="AE581" s="4"/>
      <c r="AF581" s="4"/>
    </row>
    <row r="582" ht="19.5" customHeight="1">
      <c r="A582" s="5"/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4"/>
      <c r="V582" s="4"/>
      <c r="W582" s="4"/>
      <c r="X582" s="4"/>
      <c r="Y582" s="4"/>
      <c r="Z582" s="4"/>
      <c r="AA582" s="4"/>
      <c r="AB582" s="4"/>
      <c r="AC582" s="4"/>
      <c r="AD582" s="4"/>
      <c r="AE582" s="4"/>
      <c r="AF582" s="4"/>
    </row>
    <row r="583" ht="19.5" customHeight="1">
      <c r="A583" s="5"/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4"/>
      <c r="V583" s="4"/>
      <c r="W583" s="4"/>
      <c r="X583" s="4"/>
      <c r="Y583" s="4"/>
      <c r="Z583" s="4"/>
      <c r="AA583" s="4"/>
      <c r="AB583" s="4"/>
      <c r="AC583" s="4"/>
      <c r="AD583" s="4"/>
      <c r="AE583" s="4"/>
      <c r="AF583" s="4"/>
    </row>
    <row r="584" ht="19.5" customHeight="1">
      <c r="A584" s="5"/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4"/>
      <c r="V584" s="4"/>
      <c r="W584" s="4"/>
      <c r="X584" s="4"/>
      <c r="Y584" s="4"/>
      <c r="Z584" s="4"/>
      <c r="AA584" s="4"/>
      <c r="AB584" s="4"/>
      <c r="AC584" s="4"/>
      <c r="AD584" s="4"/>
      <c r="AE584" s="4"/>
      <c r="AF584" s="4"/>
    </row>
    <row r="585" ht="19.5" customHeight="1">
      <c r="A585" s="5"/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4"/>
      <c r="V585" s="4"/>
      <c r="W585" s="4"/>
      <c r="X585" s="4"/>
      <c r="Y585" s="4"/>
      <c r="Z585" s="4"/>
      <c r="AA585" s="4"/>
      <c r="AB585" s="4"/>
      <c r="AC585" s="4"/>
      <c r="AD585" s="4"/>
      <c r="AE585" s="4"/>
      <c r="AF585" s="4"/>
    </row>
    <row r="586" ht="19.5" customHeight="1">
      <c r="A586" s="5"/>
      <c r="B586" s="5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4"/>
      <c r="V586" s="4"/>
      <c r="W586" s="4"/>
      <c r="X586" s="4"/>
      <c r="Y586" s="4"/>
      <c r="Z586" s="4"/>
      <c r="AA586" s="4"/>
      <c r="AB586" s="4"/>
      <c r="AC586" s="4"/>
      <c r="AD586" s="4"/>
      <c r="AE586" s="4"/>
      <c r="AF586" s="4"/>
    </row>
    <row r="587" ht="19.5" customHeight="1">
      <c r="A587" s="5"/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4"/>
      <c r="V587" s="4"/>
      <c r="W587" s="4"/>
      <c r="X587" s="4"/>
      <c r="Y587" s="4"/>
      <c r="Z587" s="4"/>
      <c r="AA587" s="4"/>
      <c r="AB587" s="4"/>
      <c r="AC587" s="4"/>
      <c r="AD587" s="4"/>
      <c r="AE587" s="4"/>
      <c r="AF587" s="4"/>
    </row>
    <row r="588" ht="19.5" customHeight="1">
      <c r="A588" s="5"/>
      <c r="B588" s="5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4"/>
      <c r="V588" s="4"/>
      <c r="W588" s="4"/>
      <c r="X588" s="4"/>
      <c r="Y588" s="4"/>
      <c r="Z588" s="4"/>
      <c r="AA588" s="4"/>
      <c r="AB588" s="4"/>
      <c r="AC588" s="4"/>
      <c r="AD588" s="4"/>
      <c r="AE588" s="4"/>
      <c r="AF588" s="4"/>
    </row>
    <row r="589" ht="19.5" customHeight="1">
      <c r="A589" s="5"/>
      <c r="B589" s="5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4"/>
      <c r="V589" s="4"/>
      <c r="W589" s="4"/>
      <c r="X589" s="4"/>
      <c r="Y589" s="4"/>
      <c r="Z589" s="4"/>
      <c r="AA589" s="4"/>
      <c r="AB589" s="4"/>
      <c r="AC589" s="4"/>
      <c r="AD589" s="4"/>
      <c r="AE589" s="4"/>
      <c r="AF589" s="4"/>
    </row>
    <row r="590" ht="19.5" customHeight="1">
      <c r="A590" s="5"/>
      <c r="B590" s="5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4"/>
      <c r="V590" s="4"/>
      <c r="W590" s="4"/>
      <c r="X590" s="4"/>
      <c r="Y590" s="4"/>
      <c r="Z590" s="4"/>
      <c r="AA590" s="4"/>
      <c r="AB590" s="4"/>
      <c r="AC590" s="4"/>
      <c r="AD590" s="4"/>
      <c r="AE590" s="4"/>
      <c r="AF590" s="4"/>
    </row>
    <row r="591" ht="19.5" customHeight="1">
      <c r="A591" s="5"/>
      <c r="B591" s="5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4"/>
      <c r="V591" s="4"/>
      <c r="W591" s="4"/>
      <c r="X591" s="4"/>
      <c r="Y591" s="4"/>
      <c r="Z591" s="4"/>
      <c r="AA591" s="4"/>
      <c r="AB591" s="4"/>
      <c r="AC591" s="4"/>
      <c r="AD591" s="4"/>
      <c r="AE591" s="4"/>
      <c r="AF591" s="4"/>
    </row>
    <row r="592" ht="19.5" customHeight="1">
      <c r="A592" s="5"/>
      <c r="B592" s="5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4"/>
      <c r="V592" s="4"/>
      <c r="W592" s="4"/>
      <c r="X592" s="4"/>
      <c r="Y592" s="4"/>
      <c r="Z592" s="4"/>
      <c r="AA592" s="4"/>
      <c r="AB592" s="4"/>
      <c r="AC592" s="4"/>
      <c r="AD592" s="4"/>
      <c r="AE592" s="4"/>
      <c r="AF592" s="4"/>
    </row>
    <row r="593" ht="19.5" customHeight="1">
      <c r="A593" s="5"/>
      <c r="B593" s="5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4"/>
      <c r="V593" s="4"/>
      <c r="W593" s="4"/>
      <c r="X593" s="4"/>
      <c r="Y593" s="4"/>
      <c r="Z593" s="4"/>
      <c r="AA593" s="4"/>
      <c r="AB593" s="4"/>
      <c r="AC593" s="4"/>
      <c r="AD593" s="4"/>
      <c r="AE593" s="4"/>
      <c r="AF593" s="4"/>
    </row>
    <row r="594" ht="19.5" customHeight="1">
      <c r="A594" s="5"/>
      <c r="B594" s="5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4"/>
      <c r="V594" s="4"/>
      <c r="W594" s="4"/>
      <c r="X594" s="4"/>
      <c r="Y594" s="4"/>
      <c r="Z594" s="4"/>
      <c r="AA594" s="4"/>
      <c r="AB594" s="4"/>
      <c r="AC594" s="4"/>
      <c r="AD594" s="4"/>
      <c r="AE594" s="4"/>
      <c r="AF594" s="4"/>
    </row>
    <row r="595" ht="19.5" customHeight="1">
      <c r="A595" s="5"/>
      <c r="B595" s="5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4"/>
      <c r="V595" s="4"/>
      <c r="W595" s="4"/>
      <c r="X595" s="4"/>
      <c r="Y595" s="4"/>
      <c r="Z595" s="4"/>
      <c r="AA595" s="4"/>
      <c r="AB595" s="4"/>
      <c r="AC595" s="4"/>
      <c r="AD595" s="4"/>
      <c r="AE595" s="4"/>
      <c r="AF595" s="4"/>
    </row>
    <row r="596" ht="19.5" customHeight="1">
      <c r="A596" s="5"/>
      <c r="B596" s="5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4"/>
      <c r="V596" s="4"/>
      <c r="W596" s="4"/>
      <c r="X596" s="4"/>
      <c r="Y596" s="4"/>
      <c r="Z596" s="4"/>
      <c r="AA596" s="4"/>
      <c r="AB596" s="4"/>
      <c r="AC596" s="4"/>
      <c r="AD596" s="4"/>
      <c r="AE596" s="4"/>
      <c r="AF596" s="4"/>
    </row>
    <row r="597" ht="19.5" customHeight="1">
      <c r="A597" s="5"/>
      <c r="B597" s="5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4"/>
      <c r="V597" s="4"/>
      <c r="W597" s="4"/>
      <c r="X597" s="4"/>
      <c r="Y597" s="4"/>
      <c r="Z597" s="4"/>
      <c r="AA597" s="4"/>
      <c r="AB597" s="4"/>
      <c r="AC597" s="4"/>
      <c r="AD597" s="4"/>
      <c r="AE597" s="4"/>
      <c r="AF597" s="4"/>
    </row>
    <row r="598" ht="19.5" customHeight="1">
      <c r="A598" s="5"/>
      <c r="B598" s="5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4"/>
      <c r="V598" s="4"/>
      <c r="W598" s="4"/>
      <c r="X598" s="4"/>
      <c r="Y598" s="4"/>
      <c r="Z598" s="4"/>
      <c r="AA598" s="4"/>
      <c r="AB598" s="4"/>
      <c r="AC598" s="4"/>
      <c r="AD598" s="4"/>
      <c r="AE598" s="4"/>
      <c r="AF598" s="4"/>
    </row>
    <row r="599" ht="19.5" customHeight="1">
      <c r="A599" s="5"/>
      <c r="B599" s="5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4"/>
      <c r="V599" s="4"/>
      <c r="W599" s="4"/>
      <c r="X599" s="4"/>
      <c r="Y599" s="4"/>
      <c r="Z599" s="4"/>
      <c r="AA599" s="4"/>
      <c r="AB599" s="4"/>
      <c r="AC599" s="4"/>
      <c r="AD599" s="4"/>
      <c r="AE599" s="4"/>
      <c r="AF599" s="4"/>
    </row>
    <row r="600" ht="19.5" customHeight="1">
      <c r="A600" s="5"/>
      <c r="B600" s="5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4"/>
      <c r="V600" s="4"/>
      <c r="W600" s="4"/>
      <c r="X600" s="4"/>
      <c r="Y600" s="4"/>
      <c r="Z600" s="4"/>
      <c r="AA600" s="4"/>
      <c r="AB600" s="4"/>
      <c r="AC600" s="4"/>
      <c r="AD600" s="4"/>
      <c r="AE600" s="4"/>
      <c r="AF600" s="4"/>
    </row>
    <row r="601" ht="19.5" customHeight="1">
      <c r="A601" s="5"/>
      <c r="B601" s="5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4"/>
      <c r="V601" s="4"/>
      <c r="W601" s="4"/>
      <c r="X601" s="4"/>
      <c r="Y601" s="4"/>
      <c r="Z601" s="4"/>
      <c r="AA601" s="4"/>
      <c r="AB601" s="4"/>
      <c r="AC601" s="4"/>
      <c r="AD601" s="4"/>
      <c r="AE601" s="4"/>
      <c r="AF601" s="4"/>
    </row>
    <row r="602" ht="19.5" customHeight="1">
      <c r="A602" s="5"/>
      <c r="B602" s="5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4"/>
      <c r="V602" s="4"/>
      <c r="W602" s="4"/>
      <c r="X602" s="4"/>
      <c r="Y602" s="4"/>
      <c r="Z602" s="4"/>
      <c r="AA602" s="4"/>
      <c r="AB602" s="4"/>
      <c r="AC602" s="4"/>
      <c r="AD602" s="4"/>
      <c r="AE602" s="4"/>
      <c r="AF602" s="4"/>
    </row>
    <row r="603" ht="19.5" customHeight="1">
      <c r="A603" s="5"/>
      <c r="B603" s="5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4"/>
      <c r="V603" s="4"/>
      <c r="W603" s="4"/>
      <c r="X603" s="4"/>
      <c r="Y603" s="4"/>
      <c r="Z603" s="4"/>
      <c r="AA603" s="4"/>
      <c r="AB603" s="4"/>
      <c r="AC603" s="4"/>
      <c r="AD603" s="4"/>
      <c r="AE603" s="4"/>
      <c r="AF603" s="4"/>
    </row>
    <row r="604" ht="19.5" customHeight="1">
      <c r="A604" s="5"/>
      <c r="B604" s="5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4"/>
      <c r="V604" s="4"/>
      <c r="W604" s="4"/>
      <c r="X604" s="4"/>
      <c r="Y604" s="4"/>
      <c r="Z604" s="4"/>
      <c r="AA604" s="4"/>
      <c r="AB604" s="4"/>
      <c r="AC604" s="4"/>
      <c r="AD604" s="4"/>
      <c r="AE604" s="4"/>
      <c r="AF604" s="4"/>
    </row>
    <row r="605" ht="19.5" customHeight="1">
      <c r="A605" s="5"/>
      <c r="B605" s="5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4"/>
      <c r="V605" s="4"/>
      <c r="W605" s="4"/>
      <c r="X605" s="4"/>
      <c r="Y605" s="4"/>
      <c r="Z605" s="4"/>
      <c r="AA605" s="4"/>
      <c r="AB605" s="4"/>
      <c r="AC605" s="4"/>
      <c r="AD605" s="4"/>
      <c r="AE605" s="4"/>
      <c r="AF605" s="4"/>
    </row>
    <row r="606" ht="19.5" customHeight="1">
      <c r="A606" s="5"/>
      <c r="B606" s="5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4"/>
      <c r="V606" s="4"/>
      <c r="W606" s="4"/>
      <c r="X606" s="4"/>
      <c r="Y606" s="4"/>
      <c r="Z606" s="4"/>
      <c r="AA606" s="4"/>
      <c r="AB606" s="4"/>
      <c r="AC606" s="4"/>
      <c r="AD606" s="4"/>
      <c r="AE606" s="4"/>
      <c r="AF606" s="4"/>
    </row>
    <row r="607" ht="19.5" customHeight="1">
      <c r="A607" s="5"/>
      <c r="B607" s="5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4"/>
      <c r="V607" s="4"/>
      <c r="W607" s="4"/>
      <c r="X607" s="4"/>
      <c r="Y607" s="4"/>
      <c r="Z607" s="4"/>
      <c r="AA607" s="4"/>
      <c r="AB607" s="4"/>
      <c r="AC607" s="4"/>
      <c r="AD607" s="4"/>
      <c r="AE607" s="4"/>
      <c r="AF607" s="4"/>
    </row>
    <row r="608" ht="19.5" customHeight="1">
      <c r="A608" s="5"/>
      <c r="B608" s="5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4"/>
      <c r="V608" s="4"/>
      <c r="W608" s="4"/>
      <c r="X608" s="4"/>
      <c r="Y608" s="4"/>
      <c r="Z608" s="4"/>
      <c r="AA608" s="4"/>
      <c r="AB608" s="4"/>
      <c r="AC608" s="4"/>
      <c r="AD608" s="4"/>
      <c r="AE608" s="4"/>
      <c r="AF608" s="4"/>
    </row>
    <row r="609" ht="19.5" customHeight="1">
      <c r="A609" s="5"/>
      <c r="B609" s="5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4"/>
      <c r="V609" s="4"/>
      <c r="W609" s="4"/>
      <c r="X609" s="4"/>
      <c r="Y609" s="4"/>
      <c r="Z609" s="4"/>
      <c r="AA609" s="4"/>
      <c r="AB609" s="4"/>
      <c r="AC609" s="4"/>
      <c r="AD609" s="4"/>
      <c r="AE609" s="4"/>
      <c r="AF609" s="4"/>
    </row>
    <row r="610" ht="19.5" customHeight="1">
      <c r="A610" s="5"/>
      <c r="B610" s="5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4"/>
      <c r="V610" s="4"/>
      <c r="W610" s="4"/>
      <c r="X610" s="4"/>
      <c r="Y610" s="4"/>
      <c r="Z610" s="4"/>
      <c r="AA610" s="4"/>
      <c r="AB610" s="4"/>
      <c r="AC610" s="4"/>
      <c r="AD610" s="4"/>
      <c r="AE610" s="4"/>
      <c r="AF610" s="4"/>
    </row>
    <row r="611" ht="19.5" customHeight="1">
      <c r="A611" s="5"/>
      <c r="B611" s="5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4"/>
      <c r="V611" s="4"/>
      <c r="W611" s="4"/>
      <c r="X611" s="4"/>
      <c r="Y611" s="4"/>
      <c r="Z611" s="4"/>
      <c r="AA611" s="4"/>
      <c r="AB611" s="4"/>
      <c r="AC611" s="4"/>
      <c r="AD611" s="4"/>
      <c r="AE611" s="4"/>
      <c r="AF611" s="4"/>
    </row>
    <row r="612" ht="19.5" customHeight="1">
      <c r="A612" s="5"/>
      <c r="B612" s="5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4"/>
      <c r="V612" s="4"/>
      <c r="W612" s="4"/>
      <c r="X612" s="4"/>
      <c r="Y612" s="4"/>
      <c r="Z612" s="4"/>
      <c r="AA612" s="4"/>
      <c r="AB612" s="4"/>
      <c r="AC612" s="4"/>
      <c r="AD612" s="4"/>
      <c r="AE612" s="4"/>
      <c r="AF612" s="4"/>
    </row>
    <row r="613" ht="19.5" customHeight="1">
      <c r="A613" s="5"/>
      <c r="B613" s="5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4"/>
      <c r="V613" s="4"/>
      <c r="W613" s="4"/>
      <c r="X613" s="4"/>
      <c r="Y613" s="4"/>
      <c r="Z613" s="4"/>
      <c r="AA613" s="4"/>
      <c r="AB613" s="4"/>
      <c r="AC613" s="4"/>
      <c r="AD613" s="4"/>
      <c r="AE613" s="4"/>
      <c r="AF613" s="4"/>
    </row>
    <row r="614" ht="19.5" customHeight="1">
      <c r="A614" s="5"/>
      <c r="B614" s="5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4"/>
      <c r="V614" s="4"/>
      <c r="W614" s="4"/>
      <c r="X614" s="4"/>
      <c r="Y614" s="4"/>
      <c r="Z614" s="4"/>
      <c r="AA614" s="4"/>
      <c r="AB614" s="4"/>
      <c r="AC614" s="4"/>
      <c r="AD614" s="4"/>
      <c r="AE614" s="4"/>
      <c r="AF614" s="4"/>
    </row>
    <row r="615" ht="19.5" customHeight="1">
      <c r="A615" s="5"/>
      <c r="B615" s="5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4"/>
      <c r="V615" s="4"/>
      <c r="W615" s="4"/>
      <c r="X615" s="4"/>
      <c r="Y615" s="4"/>
      <c r="Z615" s="4"/>
      <c r="AA615" s="4"/>
      <c r="AB615" s="4"/>
      <c r="AC615" s="4"/>
      <c r="AD615" s="4"/>
      <c r="AE615" s="4"/>
      <c r="AF615" s="4"/>
    </row>
    <row r="616" ht="19.5" customHeight="1">
      <c r="A616" s="5"/>
      <c r="B616" s="5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4"/>
      <c r="V616" s="4"/>
      <c r="W616" s="4"/>
      <c r="X616" s="4"/>
      <c r="Y616" s="4"/>
      <c r="Z616" s="4"/>
      <c r="AA616" s="4"/>
      <c r="AB616" s="4"/>
      <c r="AC616" s="4"/>
      <c r="AD616" s="4"/>
      <c r="AE616" s="4"/>
      <c r="AF616" s="4"/>
    </row>
    <row r="617" ht="19.5" customHeight="1">
      <c r="A617" s="5"/>
      <c r="B617" s="5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4"/>
      <c r="V617" s="4"/>
      <c r="W617" s="4"/>
      <c r="X617" s="4"/>
      <c r="Y617" s="4"/>
      <c r="Z617" s="4"/>
      <c r="AA617" s="4"/>
      <c r="AB617" s="4"/>
      <c r="AC617" s="4"/>
      <c r="AD617" s="4"/>
      <c r="AE617" s="4"/>
      <c r="AF617" s="4"/>
    </row>
    <row r="618" ht="19.5" customHeight="1">
      <c r="A618" s="5"/>
      <c r="B618" s="5"/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4"/>
      <c r="V618" s="4"/>
      <c r="W618" s="4"/>
      <c r="X618" s="4"/>
      <c r="Y618" s="4"/>
      <c r="Z618" s="4"/>
      <c r="AA618" s="4"/>
      <c r="AB618" s="4"/>
      <c r="AC618" s="4"/>
      <c r="AD618" s="4"/>
      <c r="AE618" s="4"/>
      <c r="AF618" s="4"/>
    </row>
    <row r="619" ht="19.5" customHeight="1">
      <c r="A619" s="5"/>
      <c r="B619" s="5"/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4"/>
      <c r="V619" s="4"/>
      <c r="W619" s="4"/>
      <c r="X619" s="4"/>
      <c r="Y619" s="4"/>
      <c r="Z619" s="4"/>
      <c r="AA619" s="4"/>
      <c r="AB619" s="4"/>
      <c r="AC619" s="4"/>
      <c r="AD619" s="4"/>
      <c r="AE619" s="4"/>
      <c r="AF619" s="4"/>
    </row>
    <row r="620" ht="19.5" customHeight="1">
      <c r="A620" s="5"/>
      <c r="B620" s="5"/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4"/>
      <c r="V620" s="4"/>
      <c r="W620" s="4"/>
      <c r="X620" s="4"/>
      <c r="Y620" s="4"/>
      <c r="Z620" s="4"/>
      <c r="AA620" s="4"/>
      <c r="AB620" s="4"/>
      <c r="AC620" s="4"/>
      <c r="AD620" s="4"/>
      <c r="AE620" s="4"/>
      <c r="AF620" s="4"/>
    </row>
    <row r="621" ht="19.5" customHeight="1">
      <c r="A621" s="5"/>
      <c r="B621" s="5"/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4"/>
      <c r="V621" s="4"/>
      <c r="W621" s="4"/>
      <c r="X621" s="4"/>
      <c r="Y621" s="4"/>
      <c r="Z621" s="4"/>
      <c r="AA621" s="4"/>
      <c r="AB621" s="4"/>
      <c r="AC621" s="4"/>
      <c r="AD621" s="4"/>
      <c r="AE621" s="4"/>
      <c r="AF621" s="4"/>
    </row>
    <row r="622" ht="19.5" customHeight="1">
      <c r="A622" s="5"/>
      <c r="B622" s="5"/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4"/>
      <c r="V622" s="4"/>
      <c r="W622" s="4"/>
      <c r="X622" s="4"/>
      <c r="Y622" s="4"/>
      <c r="Z622" s="4"/>
      <c r="AA622" s="4"/>
      <c r="AB622" s="4"/>
      <c r="AC622" s="4"/>
      <c r="AD622" s="4"/>
      <c r="AE622" s="4"/>
      <c r="AF622" s="4"/>
    </row>
    <row r="623" ht="19.5" customHeight="1">
      <c r="A623" s="5"/>
      <c r="B623" s="5"/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4"/>
      <c r="V623" s="4"/>
      <c r="W623" s="4"/>
      <c r="X623" s="4"/>
      <c r="Y623" s="4"/>
      <c r="Z623" s="4"/>
      <c r="AA623" s="4"/>
      <c r="AB623" s="4"/>
      <c r="AC623" s="4"/>
      <c r="AD623" s="4"/>
      <c r="AE623" s="4"/>
      <c r="AF623" s="4"/>
    </row>
    <row r="624" ht="19.5" customHeight="1">
      <c r="A624" s="5"/>
      <c r="B624" s="5"/>
      <c r="C624" s="5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4"/>
      <c r="V624" s="4"/>
      <c r="W624" s="4"/>
      <c r="X624" s="4"/>
      <c r="Y624" s="4"/>
      <c r="Z624" s="4"/>
      <c r="AA624" s="4"/>
      <c r="AB624" s="4"/>
      <c r="AC624" s="4"/>
      <c r="AD624" s="4"/>
      <c r="AE624" s="4"/>
      <c r="AF624" s="4"/>
    </row>
    <row r="625" ht="19.5" customHeight="1">
      <c r="A625" s="5"/>
      <c r="B625" s="5"/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4"/>
      <c r="V625" s="4"/>
      <c r="W625" s="4"/>
      <c r="X625" s="4"/>
      <c r="Y625" s="4"/>
      <c r="Z625" s="4"/>
      <c r="AA625" s="4"/>
      <c r="AB625" s="4"/>
      <c r="AC625" s="4"/>
      <c r="AD625" s="4"/>
      <c r="AE625" s="4"/>
      <c r="AF625" s="4"/>
    </row>
    <row r="626" ht="19.5" customHeight="1">
      <c r="A626" s="5"/>
      <c r="B626" s="5"/>
      <c r="C626" s="5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4"/>
      <c r="V626" s="4"/>
      <c r="W626" s="4"/>
      <c r="X626" s="4"/>
      <c r="Y626" s="4"/>
      <c r="Z626" s="4"/>
      <c r="AA626" s="4"/>
      <c r="AB626" s="4"/>
      <c r="AC626" s="4"/>
      <c r="AD626" s="4"/>
      <c r="AE626" s="4"/>
      <c r="AF626" s="4"/>
    </row>
    <row r="627" ht="19.5" customHeight="1">
      <c r="A627" s="5"/>
      <c r="B627" s="5"/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4"/>
      <c r="V627" s="4"/>
      <c r="W627" s="4"/>
      <c r="X627" s="4"/>
      <c r="Y627" s="4"/>
      <c r="Z627" s="4"/>
      <c r="AA627" s="4"/>
      <c r="AB627" s="4"/>
      <c r="AC627" s="4"/>
      <c r="AD627" s="4"/>
      <c r="AE627" s="4"/>
      <c r="AF627" s="4"/>
    </row>
    <row r="628" ht="19.5" customHeight="1">
      <c r="A628" s="5"/>
      <c r="B628" s="5"/>
      <c r="C628" s="5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4"/>
      <c r="V628" s="4"/>
      <c r="W628" s="4"/>
      <c r="X628" s="4"/>
      <c r="Y628" s="4"/>
      <c r="Z628" s="4"/>
      <c r="AA628" s="4"/>
      <c r="AB628" s="4"/>
      <c r="AC628" s="4"/>
      <c r="AD628" s="4"/>
      <c r="AE628" s="4"/>
      <c r="AF628" s="4"/>
    </row>
    <row r="629" ht="19.5" customHeight="1">
      <c r="A629" s="5"/>
      <c r="B629" s="5"/>
      <c r="C629" s="5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4"/>
      <c r="V629" s="4"/>
      <c r="W629" s="4"/>
      <c r="X629" s="4"/>
      <c r="Y629" s="4"/>
      <c r="Z629" s="4"/>
      <c r="AA629" s="4"/>
      <c r="AB629" s="4"/>
      <c r="AC629" s="4"/>
      <c r="AD629" s="4"/>
      <c r="AE629" s="4"/>
      <c r="AF629" s="4"/>
    </row>
    <row r="630" ht="19.5" customHeight="1">
      <c r="A630" s="5"/>
      <c r="B630" s="5"/>
      <c r="C630" s="5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4"/>
      <c r="V630" s="4"/>
      <c r="W630" s="4"/>
      <c r="X630" s="4"/>
      <c r="Y630" s="4"/>
      <c r="Z630" s="4"/>
      <c r="AA630" s="4"/>
      <c r="AB630" s="4"/>
      <c r="AC630" s="4"/>
      <c r="AD630" s="4"/>
      <c r="AE630" s="4"/>
      <c r="AF630" s="4"/>
    </row>
    <row r="631" ht="19.5" customHeight="1">
      <c r="A631" s="5"/>
      <c r="B631" s="5"/>
      <c r="C631" s="5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4"/>
      <c r="V631" s="4"/>
      <c r="W631" s="4"/>
      <c r="X631" s="4"/>
      <c r="Y631" s="4"/>
      <c r="Z631" s="4"/>
      <c r="AA631" s="4"/>
      <c r="AB631" s="4"/>
      <c r="AC631" s="4"/>
      <c r="AD631" s="4"/>
      <c r="AE631" s="4"/>
      <c r="AF631" s="4"/>
    </row>
    <row r="632" ht="19.5" customHeight="1">
      <c r="A632" s="5"/>
      <c r="B632" s="5"/>
      <c r="C632" s="5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4"/>
      <c r="V632" s="4"/>
      <c r="W632" s="4"/>
      <c r="X632" s="4"/>
      <c r="Y632" s="4"/>
      <c r="Z632" s="4"/>
      <c r="AA632" s="4"/>
      <c r="AB632" s="4"/>
      <c r="AC632" s="4"/>
      <c r="AD632" s="4"/>
      <c r="AE632" s="4"/>
      <c r="AF632" s="4"/>
    </row>
    <row r="633" ht="19.5" customHeight="1">
      <c r="A633" s="5"/>
      <c r="B633" s="5"/>
      <c r="C633" s="5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4"/>
      <c r="V633" s="4"/>
      <c r="W633" s="4"/>
      <c r="X633" s="4"/>
      <c r="Y633" s="4"/>
      <c r="Z633" s="4"/>
      <c r="AA633" s="4"/>
      <c r="AB633" s="4"/>
      <c r="AC633" s="4"/>
      <c r="AD633" s="4"/>
      <c r="AE633" s="4"/>
      <c r="AF633" s="4"/>
    </row>
    <row r="634" ht="19.5" customHeight="1">
      <c r="A634" s="5"/>
      <c r="B634" s="5"/>
      <c r="C634" s="5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4"/>
      <c r="V634" s="4"/>
      <c r="W634" s="4"/>
      <c r="X634" s="4"/>
      <c r="Y634" s="4"/>
      <c r="Z634" s="4"/>
      <c r="AA634" s="4"/>
      <c r="AB634" s="4"/>
      <c r="AC634" s="4"/>
      <c r="AD634" s="4"/>
      <c r="AE634" s="4"/>
      <c r="AF634" s="4"/>
    </row>
    <row r="635" ht="19.5" customHeight="1">
      <c r="A635" s="5"/>
      <c r="B635" s="5"/>
      <c r="C635" s="5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4"/>
      <c r="V635" s="4"/>
      <c r="W635" s="4"/>
      <c r="X635" s="4"/>
      <c r="Y635" s="4"/>
      <c r="Z635" s="4"/>
      <c r="AA635" s="4"/>
      <c r="AB635" s="4"/>
      <c r="AC635" s="4"/>
      <c r="AD635" s="4"/>
      <c r="AE635" s="4"/>
      <c r="AF635" s="4"/>
    </row>
    <row r="636" ht="19.5" customHeight="1">
      <c r="A636" s="5"/>
      <c r="B636" s="5"/>
      <c r="C636" s="5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4"/>
      <c r="V636" s="4"/>
      <c r="W636" s="4"/>
      <c r="X636" s="4"/>
      <c r="Y636" s="4"/>
      <c r="Z636" s="4"/>
      <c r="AA636" s="4"/>
      <c r="AB636" s="4"/>
      <c r="AC636" s="4"/>
      <c r="AD636" s="4"/>
      <c r="AE636" s="4"/>
      <c r="AF636" s="4"/>
    </row>
    <row r="637" ht="19.5" customHeight="1">
      <c r="A637" s="5"/>
      <c r="B637" s="5"/>
      <c r="C637" s="5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4"/>
      <c r="V637" s="4"/>
      <c r="W637" s="4"/>
      <c r="X637" s="4"/>
      <c r="Y637" s="4"/>
      <c r="Z637" s="4"/>
      <c r="AA637" s="4"/>
      <c r="AB637" s="4"/>
      <c r="AC637" s="4"/>
      <c r="AD637" s="4"/>
      <c r="AE637" s="4"/>
      <c r="AF637" s="4"/>
    </row>
    <row r="638" ht="19.5" customHeight="1">
      <c r="A638" s="5"/>
      <c r="B638" s="5"/>
      <c r="C638" s="5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4"/>
      <c r="V638" s="4"/>
      <c r="W638" s="4"/>
      <c r="X638" s="4"/>
      <c r="Y638" s="4"/>
      <c r="Z638" s="4"/>
      <c r="AA638" s="4"/>
      <c r="AB638" s="4"/>
      <c r="AC638" s="4"/>
      <c r="AD638" s="4"/>
      <c r="AE638" s="4"/>
      <c r="AF638" s="4"/>
    </row>
    <row r="639" ht="19.5" customHeight="1">
      <c r="A639" s="5"/>
      <c r="B639" s="5"/>
      <c r="C639" s="5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4"/>
      <c r="V639" s="4"/>
      <c r="W639" s="4"/>
      <c r="X639" s="4"/>
      <c r="Y639" s="4"/>
      <c r="Z639" s="4"/>
      <c r="AA639" s="4"/>
      <c r="AB639" s="4"/>
      <c r="AC639" s="4"/>
      <c r="AD639" s="4"/>
      <c r="AE639" s="4"/>
      <c r="AF639" s="4"/>
    </row>
    <row r="640" ht="19.5" customHeight="1">
      <c r="A640" s="5"/>
      <c r="B640" s="5"/>
      <c r="C640" s="5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4"/>
      <c r="V640" s="4"/>
      <c r="W640" s="4"/>
      <c r="X640" s="4"/>
      <c r="Y640" s="4"/>
      <c r="Z640" s="4"/>
      <c r="AA640" s="4"/>
      <c r="AB640" s="4"/>
      <c r="AC640" s="4"/>
      <c r="AD640" s="4"/>
      <c r="AE640" s="4"/>
      <c r="AF640" s="4"/>
    </row>
    <row r="641" ht="19.5" customHeight="1">
      <c r="A641" s="5"/>
      <c r="B641" s="5"/>
      <c r="C641" s="5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4"/>
      <c r="V641" s="4"/>
      <c r="W641" s="4"/>
      <c r="X641" s="4"/>
      <c r="Y641" s="4"/>
      <c r="Z641" s="4"/>
      <c r="AA641" s="4"/>
      <c r="AB641" s="4"/>
      <c r="AC641" s="4"/>
      <c r="AD641" s="4"/>
      <c r="AE641" s="4"/>
      <c r="AF641" s="4"/>
    </row>
    <row r="642" ht="19.5" customHeight="1">
      <c r="A642" s="5"/>
      <c r="B642" s="5"/>
      <c r="C642" s="5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4"/>
      <c r="V642" s="4"/>
      <c r="W642" s="4"/>
      <c r="X642" s="4"/>
      <c r="Y642" s="4"/>
      <c r="Z642" s="4"/>
      <c r="AA642" s="4"/>
      <c r="AB642" s="4"/>
      <c r="AC642" s="4"/>
      <c r="AD642" s="4"/>
      <c r="AE642" s="4"/>
      <c r="AF642" s="4"/>
    </row>
    <row r="643" ht="19.5" customHeight="1">
      <c r="A643" s="5"/>
      <c r="B643" s="5"/>
      <c r="C643" s="5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4"/>
      <c r="V643" s="4"/>
      <c r="W643" s="4"/>
      <c r="X643" s="4"/>
      <c r="Y643" s="4"/>
      <c r="Z643" s="4"/>
      <c r="AA643" s="4"/>
      <c r="AB643" s="4"/>
      <c r="AC643" s="4"/>
      <c r="AD643" s="4"/>
      <c r="AE643" s="4"/>
      <c r="AF643" s="4"/>
    </row>
    <row r="644" ht="19.5" customHeight="1">
      <c r="A644" s="5"/>
      <c r="B644" s="5"/>
      <c r="C644" s="5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4"/>
      <c r="V644" s="4"/>
      <c r="W644" s="4"/>
      <c r="X644" s="4"/>
      <c r="Y644" s="4"/>
      <c r="Z644" s="4"/>
      <c r="AA644" s="4"/>
      <c r="AB644" s="4"/>
      <c r="AC644" s="4"/>
      <c r="AD644" s="4"/>
      <c r="AE644" s="4"/>
      <c r="AF644" s="4"/>
    </row>
    <row r="645" ht="19.5" customHeight="1">
      <c r="A645" s="5"/>
      <c r="B645" s="5"/>
      <c r="C645" s="5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4"/>
      <c r="V645" s="4"/>
      <c r="W645" s="4"/>
      <c r="X645" s="4"/>
      <c r="Y645" s="4"/>
      <c r="Z645" s="4"/>
      <c r="AA645" s="4"/>
      <c r="AB645" s="4"/>
      <c r="AC645" s="4"/>
      <c r="AD645" s="4"/>
      <c r="AE645" s="4"/>
      <c r="AF645" s="4"/>
    </row>
    <row r="646" ht="19.5" customHeight="1">
      <c r="A646" s="5"/>
      <c r="B646" s="5"/>
      <c r="C646" s="5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4"/>
      <c r="V646" s="4"/>
      <c r="W646" s="4"/>
      <c r="X646" s="4"/>
      <c r="Y646" s="4"/>
      <c r="Z646" s="4"/>
      <c r="AA646" s="4"/>
      <c r="AB646" s="4"/>
      <c r="AC646" s="4"/>
      <c r="AD646" s="4"/>
      <c r="AE646" s="4"/>
      <c r="AF646" s="4"/>
    </row>
    <row r="647" ht="19.5" customHeight="1">
      <c r="A647" s="5"/>
      <c r="B647" s="5"/>
      <c r="C647" s="5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4"/>
      <c r="V647" s="4"/>
      <c r="W647" s="4"/>
      <c r="X647" s="4"/>
      <c r="Y647" s="4"/>
      <c r="Z647" s="4"/>
      <c r="AA647" s="4"/>
      <c r="AB647" s="4"/>
      <c r="AC647" s="4"/>
      <c r="AD647" s="4"/>
      <c r="AE647" s="4"/>
      <c r="AF647" s="4"/>
    </row>
    <row r="648" ht="19.5" customHeight="1">
      <c r="A648" s="5"/>
      <c r="B648" s="5"/>
      <c r="C648" s="5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4"/>
      <c r="V648" s="4"/>
      <c r="W648" s="4"/>
      <c r="X648" s="4"/>
      <c r="Y648" s="4"/>
      <c r="Z648" s="4"/>
      <c r="AA648" s="4"/>
      <c r="AB648" s="4"/>
      <c r="AC648" s="4"/>
      <c r="AD648" s="4"/>
      <c r="AE648" s="4"/>
      <c r="AF648" s="4"/>
    </row>
    <row r="649" ht="19.5" customHeight="1">
      <c r="A649" s="5"/>
      <c r="B649" s="5"/>
      <c r="C649" s="5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4"/>
      <c r="V649" s="4"/>
      <c r="W649" s="4"/>
      <c r="X649" s="4"/>
      <c r="Y649" s="4"/>
      <c r="Z649" s="4"/>
      <c r="AA649" s="4"/>
      <c r="AB649" s="4"/>
      <c r="AC649" s="4"/>
      <c r="AD649" s="4"/>
      <c r="AE649" s="4"/>
      <c r="AF649" s="4"/>
    </row>
    <row r="650" ht="19.5" customHeight="1">
      <c r="A650" s="5"/>
      <c r="B650" s="5"/>
      <c r="C650" s="5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4"/>
      <c r="V650" s="4"/>
      <c r="W650" s="4"/>
      <c r="X650" s="4"/>
      <c r="Y650" s="4"/>
      <c r="Z650" s="4"/>
      <c r="AA650" s="4"/>
      <c r="AB650" s="4"/>
      <c r="AC650" s="4"/>
      <c r="AD650" s="4"/>
      <c r="AE650" s="4"/>
      <c r="AF650" s="4"/>
    </row>
    <row r="651" ht="19.5" customHeight="1">
      <c r="A651" s="5"/>
      <c r="B651" s="5"/>
      <c r="C651" s="5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4"/>
      <c r="V651" s="4"/>
      <c r="W651" s="4"/>
      <c r="X651" s="4"/>
      <c r="Y651" s="4"/>
      <c r="Z651" s="4"/>
      <c r="AA651" s="4"/>
      <c r="AB651" s="4"/>
      <c r="AC651" s="4"/>
      <c r="AD651" s="4"/>
      <c r="AE651" s="4"/>
      <c r="AF651" s="4"/>
    </row>
    <row r="652" ht="19.5" customHeight="1">
      <c r="A652" s="5"/>
      <c r="B652" s="5"/>
      <c r="C652" s="5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4"/>
      <c r="V652" s="4"/>
      <c r="W652" s="4"/>
      <c r="X652" s="4"/>
      <c r="Y652" s="4"/>
      <c r="Z652" s="4"/>
      <c r="AA652" s="4"/>
      <c r="AB652" s="4"/>
      <c r="AC652" s="4"/>
      <c r="AD652" s="4"/>
      <c r="AE652" s="4"/>
      <c r="AF652" s="4"/>
    </row>
    <row r="653" ht="19.5" customHeight="1">
      <c r="A653" s="5"/>
      <c r="B653" s="5"/>
      <c r="C653" s="5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4"/>
      <c r="V653" s="4"/>
      <c r="W653" s="4"/>
      <c r="X653" s="4"/>
      <c r="Y653" s="4"/>
      <c r="Z653" s="4"/>
      <c r="AA653" s="4"/>
      <c r="AB653" s="4"/>
      <c r="AC653" s="4"/>
      <c r="AD653" s="4"/>
      <c r="AE653" s="4"/>
      <c r="AF653" s="4"/>
    </row>
    <row r="654" ht="19.5" customHeight="1">
      <c r="A654" s="5"/>
      <c r="B654" s="5"/>
      <c r="C654" s="5"/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4"/>
      <c r="V654" s="4"/>
      <c r="W654" s="4"/>
      <c r="X654" s="4"/>
      <c r="Y654" s="4"/>
      <c r="Z654" s="4"/>
      <c r="AA654" s="4"/>
      <c r="AB654" s="4"/>
      <c r="AC654" s="4"/>
      <c r="AD654" s="4"/>
      <c r="AE654" s="4"/>
      <c r="AF654" s="4"/>
    </row>
    <row r="655" ht="19.5" customHeight="1">
      <c r="A655" s="5"/>
      <c r="B655" s="5"/>
      <c r="C655" s="5"/>
      <c r="D655" s="5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4"/>
      <c r="V655" s="4"/>
      <c r="W655" s="4"/>
      <c r="X655" s="4"/>
      <c r="Y655" s="4"/>
      <c r="Z655" s="4"/>
      <c r="AA655" s="4"/>
      <c r="AB655" s="4"/>
      <c r="AC655" s="4"/>
      <c r="AD655" s="4"/>
      <c r="AE655" s="4"/>
      <c r="AF655" s="4"/>
    </row>
    <row r="656" ht="19.5" customHeight="1">
      <c r="A656" s="5"/>
      <c r="B656" s="5"/>
      <c r="C656" s="5"/>
      <c r="D656" s="5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4"/>
      <c r="V656" s="4"/>
      <c r="W656" s="4"/>
      <c r="X656" s="4"/>
      <c r="Y656" s="4"/>
      <c r="Z656" s="4"/>
      <c r="AA656" s="4"/>
      <c r="AB656" s="4"/>
      <c r="AC656" s="4"/>
      <c r="AD656" s="4"/>
      <c r="AE656" s="4"/>
      <c r="AF656" s="4"/>
    </row>
    <row r="657" ht="19.5" customHeight="1">
      <c r="A657" s="5"/>
      <c r="B657" s="5"/>
      <c r="C657" s="5"/>
      <c r="D657" s="5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4"/>
      <c r="V657" s="4"/>
      <c r="W657" s="4"/>
      <c r="X657" s="4"/>
      <c r="Y657" s="4"/>
      <c r="Z657" s="4"/>
      <c r="AA657" s="4"/>
      <c r="AB657" s="4"/>
      <c r="AC657" s="4"/>
      <c r="AD657" s="4"/>
      <c r="AE657" s="4"/>
      <c r="AF657" s="4"/>
    </row>
    <row r="658" ht="19.5" customHeight="1">
      <c r="A658" s="5"/>
      <c r="B658" s="5"/>
      <c r="C658" s="5"/>
      <c r="D658" s="5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4"/>
      <c r="V658" s="4"/>
      <c r="W658" s="4"/>
      <c r="X658" s="4"/>
      <c r="Y658" s="4"/>
      <c r="Z658" s="4"/>
      <c r="AA658" s="4"/>
      <c r="AB658" s="4"/>
      <c r="AC658" s="4"/>
      <c r="AD658" s="4"/>
      <c r="AE658" s="4"/>
      <c r="AF658" s="4"/>
    </row>
    <row r="659" ht="19.5" customHeight="1">
      <c r="A659" s="5"/>
      <c r="B659" s="5"/>
      <c r="C659" s="5"/>
      <c r="D659" s="5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4"/>
      <c r="V659" s="4"/>
      <c r="W659" s="4"/>
      <c r="X659" s="4"/>
      <c r="Y659" s="4"/>
      <c r="Z659" s="4"/>
      <c r="AA659" s="4"/>
      <c r="AB659" s="4"/>
      <c r="AC659" s="4"/>
      <c r="AD659" s="4"/>
      <c r="AE659" s="4"/>
      <c r="AF659" s="4"/>
    </row>
    <row r="660" ht="19.5" customHeight="1">
      <c r="A660" s="5"/>
      <c r="B660" s="5"/>
      <c r="C660" s="5"/>
      <c r="D660" s="5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4"/>
      <c r="V660" s="4"/>
      <c r="W660" s="4"/>
      <c r="X660" s="4"/>
      <c r="Y660" s="4"/>
      <c r="Z660" s="4"/>
      <c r="AA660" s="4"/>
      <c r="AB660" s="4"/>
      <c r="AC660" s="4"/>
      <c r="AD660" s="4"/>
      <c r="AE660" s="4"/>
      <c r="AF660" s="4"/>
    </row>
    <row r="661" ht="19.5" customHeight="1">
      <c r="A661" s="5"/>
      <c r="B661" s="5"/>
      <c r="C661" s="5"/>
      <c r="D661" s="5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4"/>
      <c r="V661" s="4"/>
      <c r="W661" s="4"/>
      <c r="X661" s="4"/>
      <c r="Y661" s="4"/>
      <c r="Z661" s="4"/>
      <c r="AA661" s="4"/>
      <c r="AB661" s="4"/>
      <c r="AC661" s="4"/>
      <c r="AD661" s="4"/>
      <c r="AE661" s="4"/>
      <c r="AF661" s="4"/>
    </row>
    <row r="662" ht="19.5" customHeight="1">
      <c r="A662" s="5"/>
      <c r="B662" s="5"/>
      <c r="C662" s="5"/>
      <c r="D662" s="5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4"/>
      <c r="V662" s="4"/>
      <c r="W662" s="4"/>
      <c r="X662" s="4"/>
      <c r="Y662" s="4"/>
      <c r="Z662" s="4"/>
      <c r="AA662" s="4"/>
      <c r="AB662" s="4"/>
      <c r="AC662" s="4"/>
      <c r="AD662" s="4"/>
      <c r="AE662" s="4"/>
      <c r="AF662" s="4"/>
    </row>
    <row r="663" ht="19.5" customHeight="1">
      <c r="A663" s="5"/>
      <c r="B663" s="5"/>
      <c r="C663" s="5"/>
      <c r="D663" s="5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4"/>
      <c r="V663" s="4"/>
      <c r="W663" s="4"/>
      <c r="X663" s="4"/>
      <c r="Y663" s="4"/>
      <c r="Z663" s="4"/>
      <c r="AA663" s="4"/>
      <c r="AB663" s="4"/>
      <c r="AC663" s="4"/>
      <c r="AD663" s="4"/>
      <c r="AE663" s="4"/>
      <c r="AF663" s="4"/>
    </row>
    <row r="664" ht="19.5" customHeight="1">
      <c r="A664" s="5"/>
      <c r="B664" s="5"/>
      <c r="C664" s="5"/>
      <c r="D664" s="5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4"/>
      <c r="V664" s="4"/>
      <c r="W664" s="4"/>
      <c r="X664" s="4"/>
      <c r="Y664" s="4"/>
      <c r="Z664" s="4"/>
      <c r="AA664" s="4"/>
      <c r="AB664" s="4"/>
      <c r="AC664" s="4"/>
      <c r="AD664" s="4"/>
      <c r="AE664" s="4"/>
      <c r="AF664" s="4"/>
    </row>
    <row r="665" ht="19.5" customHeight="1">
      <c r="A665" s="5"/>
      <c r="B665" s="5"/>
      <c r="C665" s="5"/>
      <c r="D665" s="5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4"/>
      <c r="V665" s="4"/>
      <c r="W665" s="4"/>
      <c r="X665" s="4"/>
      <c r="Y665" s="4"/>
      <c r="Z665" s="4"/>
      <c r="AA665" s="4"/>
      <c r="AB665" s="4"/>
      <c r="AC665" s="4"/>
      <c r="AD665" s="4"/>
      <c r="AE665" s="4"/>
      <c r="AF665" s="4"/>
    </row>
    <row r="666" ht="19.5" customHeight="1">
      <c r="A666" s="5"/>
      <c r="B666" s="5"/>
      <c r="C666" s="5"/>
      <c r="D666" s="5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4"/>
      <c r="V666" s="4"/>
      <c r="W666" s="4"/>
      <c r="X666" s="4"/>
      <c r="Y666" s="4"/>
      <c r="Z666" s="4"/>
      <c r="AA666" s="4"/>
      <c r="AB666" s="4"/>
      <c r="AC666" s="4"/>
      <c r="AD666" s="4"/>
      <c r="AE666" s="4"/>
      <c r="AF666" s="4"/>
    </row>
    <row r="667" ht="19.5" customHeight="1">
      <c r="A667" s="5"/>
      <c r="B667" s="5"/>
      <c r="C667" s="5"/>
      <c r="D667" s="5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4"/>
      <c r="V667" s="4"/>
      <c r="W667" s="4"/>
      <c r="X667" s="4"/>
      <c r="Y667" s="4"/>
      <c r="Z667" s="4"/>
      <c r="AA667" s="4"/>
      <c r="AB667" s="4"/>
      <c r="AC667" s="4"/>
      <c r="AD667" s="4"/>
      <c r="AE667" s="4"/>
      <c r="AF667" s="4"/>
    </row>
    <row r="668" ht="19.5" customHeight="1">
      <c r="A668" s="5"/>
      <c r="B668" s="5"/>
      <c r="C668" s="5"/>
      <c r="D668" s="5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4"/>
      <c r="V668" s="4"/>
      <c r="W668" s="4"/>
      <c r="X668" s="4"/>
      <c r="Y668" s="4"/>
      <c r="Z668" s="4"/>
      <c r="AA668" s="4"/>
      <c r="AB668" s="4"/>
      <c r="AC668" s="4"/>
      <c r="AD668" s="4"/>
      <c r="AE668" s="4"/>
      <c r="AF668" s="4"/>
    </row>
    <row r="669" ht="19.5" customHeight="1">
      <c r="A669" s="5"/>
      <c r="B669" s="5"/>
      <c r="C669" s="5"/>
      <c r="D669" s="5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4"/>
      <c r="V669" s="4"/>
      <c r="W669" s="4"/>
      <c r="X669" s="4"/>
      <c r="Y669" s="4"/>
      <c r="Z669" s="4"/>
      <c r="AA669" s="4"/>
      <c r="AB669" s="4"/>
      <c r="AC669" s="4"/>
      <c r="AD669" s="4"/>
      <c r="AE669" s="4"/>
      <c r="AF669" s="4"/>
    </row>
    <row r="670" ht="19.5" customHeight="1">
      <c r="A670" s="5"/>
      <c r="B670" s="5"/>
      <c r="C670" s="5"/>
      <c r="D670" s="5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4"/>
      <c r="V670" s="4"/>
      <c r="W670" s="4"/>
      <c r="X670" s="4"/>
      <c r="Y670" s="4"/>
      <c r="Z670" s="4"/>
      <c r="AA670" s="4"/>
      <c r="AB670" s="4"/>
      <c r="AC670" s="4"/>
      <c r="AD670" s="4"/>
      <c r="AE670" s="4"/>
      <c r="AF670" s="4"/>
    </row>
    <row r="671" ht="19.5" customHeight="1">
      <c r="A671" s="5"/>
      <c r="B671" s="5"/>
      <c r="C671" s="5"/>
      <c r="D671" s="5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4"/>
      <c r="V671" s="4"/>
      <c r="W671" s="4"/>
      <c r="X671" s="4"/>
      <c r="Y671" s="4"/>
      <c r="Z671" s="4"/>
      <c r="AA671" s="4"/>
      <c r="AB671" s="4"/>
      <c r="AC671" s="4"/>
      <c r="AD671" s="4"/>
      <c r="AE671" s="4"/>
      <c r="AF671" s="4"/>
    </row>
    <row r="672" ht="19.5" customHeight="1">
      <c r="A672" s="5"/>
      <c r="B672" s="5"/>
      <c r="C672" s="5"/>
      <c r="D672" s="5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4"/>
      <c r="V672" s="4"/>
      <c r="W672" s="4"/>
      <c r="X672" s="4"/>
      <c r="Y672" s="4"/>
      <c r="Z672" s="4"/>
      <c r="AA672" s="4"/>
      <c r="AB672" s="4"/>
      <c r="AC672" s="4"/>
      <c r="AD672" s="4"/>
      <c r="AE672" s="4"/>
      <c r="AF672" s="4"/>
    </row>
    <row r="673" ht="19.5" customHeight="1">
      <c r="A673" s="5"/>
      <c r="B673" s="5"/>
      <c r="C673" s="5"/>
      <c r="D673" s="5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4"/>
      <c r="V673" s="4"/>
      <c r="W673" s="4"/>
      <c r="X673" s="4"/>
      <c r="Y673" s="4"/>
      <c r="Z673" s="4"/>
      <c r="AA673" s="4"/>
      <c r="AB673" s="4"/>
      <c r="AC673" s="4"/>
      <c r="AD673" s="4"/>
      <c r="AE673" s="4"/>
      <c r="AF673" s="4"/>
    </row>
    <row r="674" ht="19.5" customHeight="1">
      <c r="A674" s="5"/>
      <c r="B674" s="5"/>
      <c r="C674" s="5"/>
      <c r="D674" s="5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4"/>
      <c r="V674" s="4"/>
      <c r="W674" s="4"/>
      <c r="X674" s="4"/>
      <c r="Y674" s="4"/>
      <c r="Z674" s="4"/>
      <c r="AA674" s="4"/>
      <c r="AB674" s="4"/>
      <c r="AC674" s="4"/>
      <c r="AD674" s="4"/>
      <c r="AE674" s="4"/>
      <c r="AF674" s="4"/>
    </row>
    <row r="675" ht="19.5" customHeight="1">
      <c r="A675" s="5"/>
      <c r="B675" s="5"/>
      <c r="C675" s="5"/>
      <c r="D675" s="5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4"/>
      <c r="V675" s="4"/>
      <c r="W675" s="4"/>
      <c r="X675" s="4"/>
      <c r="Y675" s="4"/>
      <c r="Z675" s="4"/>
      <c r="AA675" s="4"/>
      <c r="AB675" s="4"/>
      <c r="AC675" s="4"/>
      <c r="AD675" s="4"/>
      <c r="AE675" s="4"/>
      <c r="AF675" s="4"/>
    </row>
    <row r="676" ht="19.5" customHeight="1">
      <c r="A676" s="5"/>
      <c r="B676" s="5"/>
      <c r="C676" s="5"/>
      <c r="D676" s="5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4"/>
      <c r="V676" s="4"/>
      <c r="W676" s="4"/>
      <c r="X676" s="4"/>
      <c r="Y676" s="4"/>
      <c r="Z676" s="4"/>
      <c r="AA676" s="4"/>
      <c r="AB676" s="4"/>
      <c r="AC676" s="4"/>
      <c r="AD676" s="4"/>
      <c r="AE676" s="4"/>
      <c r="AF676" s="4"/>
    </row>
    <row r="677" ht="19.5" customHeight="1">
      <c r="A677" s="5"/>
      <c r="B677" s="5"/>
      <c r="C677" s="5"/>
      <c r="D677" s="5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4"/>
      <c r="V677" s="4"/>
      <c r="W677" s="4"/>
      <c r="X677" s="4"/>
      <c r="Y677" s="4"/>
      <c r="Z677" s="4"/>
      <c r="AA677" s="4"/>
      <c r="AB677" s="4"/>
      <c r="AC677" s="4"/>
      <c r="AD677" s="4"/>
      <c r="AE677" s="4"/>
      <c r="AF677" s="4"/>
    </row>
    <row r="678" ht="19.5" customHeight="1">
      <c r="A678" s="5"/>
      <c r="B678" s="5"/>
      <c r="C678" s="5"/>
      <c r="D678" s="5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4"/>
      <c r="V678" s="4"/>
      <c r="W678" s="4"/>
      <c r="X678" s="4"/>
      <c r="Y678" s="4"/>
      <c r="Z678" s="4"/>
      <c r="AA678" s="4"/>
      <c r="AB678" s="4"/>
      <c r="AC678" s="4"/>
      <c r="AD678" s="4"/>
      <c r="AE678" s="4"/>
      <c r="AF678" s="4"/>
    </row>
    <row r="679" ht="19.5" customHeight="1">
      <c r="A679" s="5"/>
      <c r="B679" s="5"/>
      <c r="C679" s="5"/>
      <c r="D679" s="5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4"/>
      <c r="V679" s="4"/>
      <c r="W679" s="4"/>
      <c r="X679" s="4"/>
      <c r="Y679" s="4"/>
      <c r="Z679" s="4"/>
      <c r="AA679" s="4"/>
      <c r="AB679" s="4"/>
      <c r="AC679" s="4"/>
      <c r="AD679" s="4"/>
      <c r="AE679" s="4"/>
      <c r="AF679" s="4"/>
    </row>
    <row r="680" ht="19.5" customHeight="1">
      <c r="A680" s="5"/>
      <c r="B680" s="5"/>
      <c r="C680" s="5"/>
      <c r="D680" s="5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4"/>
      <c r="V680" s="4"/>
      <c r="W680" s="4"/>
      <c r="X680" s="4"/>
      <c r="Y680" s="4"/>
      <c r="Z680" s="4"/>
      <c r="AA680" s="4"/>
      <c r="AB680" s="4"/>
      <c r="AC680" s="4"/>
      <c r="AD680" s="4"/>
      <c r="AE680" s="4"/>
      <c r="AF680" s="4"/>
    </row>
    <row r="681" ht="19.5" customHeight="1">
      <c r="A681" s="5"/>
      <c r="B681" s="5"/>
      <c r="C681" s="5"/>
      <c r="D681" s="5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4"/>
      <c r="V681" s="4"/>
      <c r="W681" s="4"/>
      <c r="X681" s="4"/>
      <c r="Y681" s="4"/>
      <c r="Z681" s="4"/>
      <c r="AA681" s="4"/>
      <c r="AB681" s="4"/>
      <c r="AC681" s="4"/>
      <c r="AD681" s="4"/>
      <c r="AE681" s="4"/>
      <c r="AF681" s="4"/>
    </row>
    <row r="682" ht="19.5" customHeight="1">
      <c r="A682" s="5"/>
      <c r="B682" s="5"/>
      <c r="C682" s="5"/>
      <c r="D682" s="5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4"/>
      <c r="V682" s="4"/>
      <c r="W682" s="4"/>
      <c r="X682" s="4"/>
      <c r="Y682" s="4"/>
      <c r="Z682" s="4"/>
      <c r="AA682" s="4"/>
      <c r="AB682" s="4"/>
      <c r="AC682" s="4"/>
      <c r="AD682" s="4"/>
      <c r="AE682" s="4"/>
      <c r="AF682" s="4"/>
    </row>
    <row r="683" ht="19.5" customHeight="1">
      <c r="A683" s="5"/>
      <c r="B683" s="5"/>
      <c r="C683" s="5"/>
      <c r="D683" s="5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4"/>
      <c r="V683" s="4"/>
      <c r="W683" s="4"/>
      <c r="X683" s="4"/>
      <c r="Y683" s="4"/>
      <c r="Z683" s="4"/>
      <c r="AA683" s="4"/>
      <c r="AB683" s="4"/>
      <c r="AC683" s="4"/>
      <c r="AD683" s="4"/>
      <c r="AE683" s="4"/>
      <c r="AF683" s="4"/>
    </row>
    <row r="684" ht="19.5" customHeight="1">
      <c r="A684" s="5"/>
      <c r="B684" s="5"/>
      <c r="C684" s="5"/>
      <c r="D684" s="5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4"/>
      <c r="V684" s="4"/>
      <c r="W684" s="4"/>
      <c r="X684" s="4"/>
      <c r="Y684" s="4"/>
      <c r="Z684" s="4"/>
      <c r="AA684" s="4"/>
      <c r="AB684" s="4"/>
      <c r="AC684" s="4"/>
      <c r="AD684" s="4"/>
      <c r="AE684" s="4"/>
      <c r="AF684" s="4"/>
    </row>
    <row r="685" ht="19.5" customHeight="1">
      <c r="A685" s="5"/>
      <c r="B685" s="5"/>
      <c r="C685" s="5"/>
      <c r="D685" s="5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4"/>
      <c r="V685" s="4"/>
      <c r="W685" s="4"/>
      <c r="X685" s="4"/>
      <c r="Y685" s="4"/>
      <c r="Z685" s="4"/>
      <c r="AA685" s="4"/>
      <c r="AB685" s="4"/>
      <c r="AC685" s="4"/>
      <c r="AD685" s="4"/>
      <c r="AE685" s="4"/>
      <c r="AF685" s="4"/>
    </row>
    <row r="686" ht="19.5" customHeight="1">
      <c r="A686" s="5"/>
      <c r="B686" s="5"/>
      <c r="C686" s="5"/>
      <c r="D686" s="5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4"/>
      <c r="V686" s="4"/>
      <c r="W686" s="4"/>
      <c r="X686" s="4"/>
      <c r="Y686" s="4"/>
      <c r="Z686" s="4"/>
      <c r="AA686" s="4"/>
      <c r="AB686" s="4"/>
      <c r="AC686" s="4"/>
      <c r="AD686" s="4"/>
      <c r="AE686" s="4"/>
      <c r="AF686" s="4"/>
    </row>
    <row r="687" ht="19.5" customHeight="1">
      <c r="A687" s="5"/>
      <c r="B687" s="5"/>
      <c r="C687" s="5"/>
      <c r="D687" s="5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4"/>
      <c r="V687" s="4"/>
      <c r="W687" s="4"/>
      <c r="X687" s="4"/>
      <c r="Y687" s="4"/>
      <c r="Z687" s="4"/>
      <c r="AA687" s="4"/>
      <c r="AB687" s="4"/>
      <c r="AC687" s="4"/>
      <c r="AD687" s="4"/>
      <c r="AE687" s="4"/>
      <c r="AF687" s="4"/>
    </row>
    <row r="688" ht="19.5" customHeight="1">
      <c r="A688" s="5"/>
      <c r="B688" s="5"/>
      <c r="C688" s="5"/>
      <c r="D688" s="5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4"/>
      <c r="V688" s="4"/>
      <c r="W688" s="4"/>
      <c r="X688" s="4"/>
      <c r="Y688" s="4"/>
      <c r="Z688" s="4"/>
      <c r="AA688" s="4"/>
      <c r="AB688" s="4"/>
      <c r="AC688" s="4"/>
      <c r="AD688" s="4"/>
      <c r="AE688" s="4"/>
      <c r="AF688" s="4"/>
    </row>
    <row r="689" ht="19.5" customHeight="1">
      <c r="A689" s="5"/>
      <c r="B689" s="5"/>
      <c r="C689" s="5"/>
      <c r="D689" s="5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4"/>
      <c r="V689" s="4"/>
      <c r="W689" s="4"/>
      <c r="X689" s="4"/>
      <c r="Y689" s="4"/>
      <c r="Z689" s="4"/>
      <c r="AA689" s="4"/>
      <c r="AB689" s="4"/>
      <c r="AC689" s="4"/>
      <c r="AD689" s="4"/>
      <c r="AE689" s="4"/>
      <c r="AF689" s="4"/>
    </row>
    <row r="690" ht="19.5" customHeight="1">
      <c r="A690" s="5"/>
      <c r="B690" s="5"/>
      <c r="C690" s="5"/>
      <c r="D690" s="5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4"/>
      <c r="V690" s="4"/>
      <c r="W690" s="4"/>
      <c r="X690" s="4"/>
      <c r="Y690" s="4"/>
      <c r="Z690" s="4"/>
      <c r="AA690" s="4"/>
      <c r="AB690" s="4"/>
      <c r="AC690" s="4"/>
      <c r="AD690" s="4"/>
      <c r="AE690" s="4"/>
      <c r="AF690" s="4"/>
    </row>
    <row r="691" ht="19.5" customHeight="1">
      <c r="A691" s="5"/>
      <c r="B691" s="5"/>
      <c r="C691" s="5"/>
      <c r="D691" s="5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4"/>
      <c r="V691" s="4"/>
      <c r="W691" s="4"/>
      <c r="X691" s="4"/>
      <c r="Y691" s="4"/>
      <c r="Z691" s="4"/>
      <c r="AA691" s="4"/>
      <c r="AB691" s="4"/>
      <c r="AC691" s="4"/>
      <c r="AD691" s="4"/>
      <c r="AE691" s="4"/>
      <c r="AF691" s="4"/>
    </row>
    <row r="692" ht="19.5" customHeight="1">
      <c r="A692" s="5"/>
      <c r="B692" s="5"/>
      <c r="C692" s="5"/>
      <c r="D692" s="5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4"/>
      <c r="V692" s="4"/>
      <c r="W692" s="4"/>
      <c r="X692" s="4"/>
      <c r="Y692" s="4"/>
      <c r="Z692" s="4"/>
      <c r="AA692" s="4"/>
      <c r="AB692" s="4"/>
      <c r="AC692" s="4"/>
      <c r="AD692" s="4"/>
      <c r="AE692" s="4"/>
      <c r="AF692" s="4"/>
    </row>
    <row r="693" ht="19.5" customHeight="1">
      <c r="A693" s="5"/>
      <c r="B693" s="5"/>
      <c r="C693" s="5"/>
      <c r="D693" s="5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4"/>
      <c r="V693" s="4"/>
      <c r="W693" s="4"/>
      <c r="X693" s="4"/>
      <c r="Y693" s="4"/>
      <c r="Z693" s="4"/>
      <c r="AA693" s="4"/>
      <c r="AB693" s="4"/>
      <c r="AC693" s="4"/>
      <c r="AD693" s="4"/>
      <c r="AE693" s="4"/>
      <c r="AF693" s="4"/>
    </row>
    <row r="694" ht="19.5" customHeight="1">
      <c r="A694" s="5"/>
      <c r="B694" s="5"/>
      <c r="C694" s="5"/>
      <c r="D694" s="5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4"/>
      <c r="V694" s="4"/>
      <c r="W694" s="4"/>
      <c r="X694" s="4"/>
      <c r="Y694" s="4"/>
      <c r="Z694" s="4"/>
      <c r="AA694" s="4"/>
      <c r="AB694" s="4"/>
      <c r="AC694" s="4"/>
      <c r="AD694" s="4"/>
      <c r="AE694" s="4"/>
      <c r="AF694" s="4"/>
    </row>
    <row r="695" ht="19.5" customHeight="1">
      <c r="A695" s="5"/>
      <c r="B695" s="5"/>
      <c r="C695" s="5"/>
      <c r="D695" s="5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4"/>
      <c r="V695" s="4"/>
      <c r="W695" s="4"/>
      <c r="X695" s="4"/>
      <c r="Y695" s="4"/>
      <c r="Z695" s="4"/>
      <c r="AA695" s="4"/>
      <c r="AB695" s="4"/>
      <c r="AC695" s="4"/>
      <c r="AD695" s="4"/>
      <c r="AE695" s="4"/>
      <c r="AF695" s="4"/>
    </row>
    <row r="696" ht="19.5" customHeight="1">
      <c r="A696" s="5"/>
      <c r="B696" s="5"/>
      <c r="C696" s="5"/>
      <c r="D696" s="5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4"/>
      <c r="V696" s="4"/>
      <c r="W696" s="4"/>
      <c r="X696" s="4"/>
      <c r="Y696" s="4"/>
      <c r="Z696" s="4"/>
      <c r="AA696" s="4"/>
      <c r="AB696" s="4"/>
      <c r="AC696" s="4"/>
      <c r="AD696" s="4"/>
      <c r="AE696" s="4"/>
      <c r="AF696" s="4"/>
    </row>
    <row r="697" ht="19.5" customHeight="1">
      <c r="A697" s="5"/>
      <c r="B697" s="5"/>
      <c r="C697" s="5"/>
      <c r="D697" s="5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4"/>
      <c r="V697" s="4"/>
      <c r="W697" s="4"/>
      <c r="X697" s="4"/>
      <c r="Y697" s="4"/>
      <c r="Z697" s="4"/>
      <c r="AA697" s="4"/>
      <c r="AB697" s="4"/>
      <c r="AC697" s="4"/>
      <c r="AD697" s="4"/>
      <c r="AE697" s="4"/>
      <c r="AF697" s="4"/>
    </row>
    <row r="698" ht="19.5" customHeight="1">
      <c r="A698" s="5"/>
      <c r="B698" s="5"/>
      <c r="C698" s="5"/>
      <c r="D698" s="5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4"/>
      <c r="V698" s="4"/>
      <c r="W698" s="4"/>
      <c r="X698" s="4"/>
      <c r="Y698" s="4"/>
      <c r="Z698" s="4"/>
      <c r="AA698" s="4"/>
      <c r="AB698" s="4"/>
      <c r="AC698" s="4"/>
      <c r="AD698" s="4"/>
      <c r="AE698" s="4"/>
      <c r="AF698" s="4"/>
    </row>
    <row r="699" ht="19.5" customHeight="1">
      <c r="A699" s="5"/>
      <c r="B699" s="5"/>
      <c r="C699" s="5"/>
      <c r="D699" s="5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4"/>
      <c r="V699" s="4"/>
      <c r="W699" s="4"/>
      <c r="X699" s="4"/>
      <c r="Y699" s="4"/>
      <c r="Z699" s="4"/>
      <c r="AA699" s="4"/>
      <c r="AB699" s="4"/>
      <c r="AC699" s="4"/>
      <c r="AD699" s="4"/>
      <c r="AE699" s="4"/>
      <c r="AF699" s="4"/>
    </row>
    <row r="700" ht="19.5" customHeight="1">
      <c r="A700" s="5"/>
      <c r="B700" s="5"/>
      <c r="C700" s="5"/>
      <c r="D700" s="5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4"/>
      <c r="V700" s="4"/>
      <c r="W700" s="4"/>
      <c r="X700" s="4"/>
      <c r="Y700" s="4"/>
      <c r="Z700" s="4"/>
      <c r="AA700" s="4"/>
      <c r="AB700" s="4"/>
      <c r="AC700" s="4"/>
      <c r="AD700" s="4"/>
      <c r="AE700" s="4"/>
      <c r="AF700" s="4"/>
    </row>
    <row r="701" ht="19.5" customHeight="1">
      <c r="A701" s="5"/>
      <c r="B701" s="5"/>
      <c r="C701" s="5"/>
      <c r="D701" s="5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4"/>
      <c r="V701" s="4"/>
      <c r="W701" s="4"/>
      <c r="X701" s="4"/>
      <c r="Y701" s="4"/>
      <c r="Z701" s="4"/>
      <c r="AA701" s="4"/>
      <c r="AB701" s="4"/>
      <c r="AC701" s="4"/>
      <c r="AD701" s="4"/>
      <c r="AE701" s="4"/>
      <c r="AF701" s="4"/>
    </row>
    <row r="702" ht="19.5" customHeight="1">
      <c r="A702" s="5"/>
      <c r="B702" s="5"/>
      <c r="C702" s="5"/>
      <c r="D702" s="5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4"/>
      <c r="V702" s="4"/>
      <c r="W702" s="4"/>
      <c r="X702" s="4"/>
      <c r="Y702" s="4"/>
      <c r="Z702" s="4"/>
      <c r="AA702" s="4"/>
      <c r="AB702" s="4"/>
      <c r="AC702" s="4"/>
      <c r="AD702" s="4"/>
      <c r="AE702" s="4"/>
      <c r="AF702" s="4"/>
    </row>
    <row r="703" ht="19.5" customHeight="1">
      <c r="A703" s="5"/>
      <c r="B703" s="5"/>
      <c r="C703" s="5"/>
      <c r="D703" s="5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4"/>
      <c r="V703" s="4"/>
      <c r="W703" s="4"/>
      <c r="X703" s="4"/>
      <c r="Y703" s="4"/>
      <c r="Z703" s="4"/>
      <c r="AA703" s="4"/>
      <c r="AB703" s="4"/>
      <c r="AC703" s="4"/>
      <c r="AD703" s="4"/>
      <c r="AE703" s="4"/>
      <c r="AF703" s="4"/>
    </row>
    <row r="704" ht="19.5" customHeight="1">
      <c r="A704" s="5"/>
      <c r="B704" s="5"/>
      <c r="C704" s="5"/>
      <c r="D704" s="5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4"/>
      <c r="V704" s="4"/>
      <c r="W704" s="4"/>
      <c r="X704" s="4"/>
      <c r="Y704" s="4"/>
      <c r="Z704" s="4"/>
      <c r="AA704" s="4"/>
      <c r="AB704" s="4"/>
      <c r="AC704" s="4"/>
      <c r="AD704" s="4"/>
      <c r="AE704" s="4"/>
      <c r="AF704" s="4"/>
    </row>
    <row r="705" ht="19.5" customHeight="1">
      <c r="A705" s="5"/>
      <c r="B705" s="5"/>
      <c r="C705" s="5"/>
      <c r="D705" s="5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4"/>
      <c r="V705" s="4"/>
      <c r="W705" s="4"/>
      <c r="X705" s="4"/>
      <c r="Y705" s="4"/>
      <c r="Z705" s="4"/>
      <c r="AA705" s="4"/>
      <c r="AB705" s="4"/>
      <c r="AC705" s="4"/>
      <c r="AD705" s="4"/>
      <c r="AE705" s="4"/>
      <c r="AF705" s="4"/>
    </row>
    <row r="706" ht="19.5" customHeight="1">
      <c r="A706" s="5"/>
      <c r="B706" s="5"/>
      <c r="C706" s="5"/>
      <c r="D706" s="5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4"/>
      <c r="V706" s="4"/>
      <c r="W706" s="4"/>
      <c r="X706" s="4"/>
      <c r="Y706" s="4"/>
      <c r="Z706" s="4"/>
      <c r="AA706" s="4"/>
      <c r="AB706" s="4"/>
      <c r="AC706" s="4"/>
      <c r="AD706" s="4"/>
      <c r="AE706" s="4"/>
      <c r="AF706" s="4"/>
    </row>
    <row r="707" ht="19.5" customHeight="1">
      <c r="A707" s="5"/>
      <c r="B707" s="5"/>
      <c r="C707" s="5"/>
      <c r="D707" s="5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4"/>
      <c r="V707" s="4"/>
      <c r="W707" s="4"/>
      <c r="X707" s="4"/>
      <c r="Y707" s="4"/>
      <c r="Z707" s="4"/>
      <c r="AA707" s="4"/>
      <c r="AB707" s="4"/>
      <c r="AC707" s="4"/>
      <c r="AD707" s="4"/>
      <c r="AE707" s="4"/>
      <c r="AF707" s="4"/>
    </row>
    <row r="708" ht="19.5" customHeight="1">
      <c r="A708" s="5"/>
      <c r="B708" s="5"/>
      <c r="C708" s="5"/>
      <c r="D708" s="5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4"/>
      <c r="V708" s="4"/>
      <c r="W708" s="4"/>
      <c r="X708" s="4"/>
      <c r="Y708" s="4"/>
      <c r="Z708" s="4"/>
      <c r="AA708" s="4"/>
      <c r="AB708" s="4"/>
      <c r="AC708" s="4"/>
      <c r="AD708" s="4"/>
      <c r="AE708" s="4"/>
      <c r="AF708" s="4"/>
    </row>
    <row r="709" ht="19.5" customHeight="1">
      <c r="A709" s="5"/>
      <c r="B709" s="5"/>
      <c r="C709" s="5"/>
      <c r="D709" s="5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4"/>
      <c r="V709" s="4"/>
      <c r="W709" s="4"/>
      <c r="X709" s="4"/>
      <c r="Y709" s="4"/>
      <c r="Z709" s="4"/>
      <c r="AA709" s="4"/>
      <c r="AB709" s="4"/>
      <c r="AC709" s="4"/>
      <c r="AD709" s="4"/>
      <c r="AE709" s="4"/>
      <c r="AF709" s="4"/>
    </row>
    <row r="710" ht="19.5" customHeight="1">
      <c r="A710" s="5"/>
      <c r="B710" s="5"/>
      <c r="C710" s="5"/>
      <c r="D710" s="5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4"/>
      <c r="V710" s="4"/>
      <c r="W710" s="4"/>
      <c r="X710" s="4"/>
      <c r="Y710" s="4"/>
      <c r="Z710" s="4"/>
      <c r="AA710" s="4"/>
      <c r="AB710" s="4"/>
      <c r="AC710" s="4"/>
      <c r="AD710" s="4"/>
      <c r="AE710" s="4"/>
      <c r="AF710" s="4"/>
    </row>
    <row r="711" ht="19.5" customHeight="1">
      <c r="A711" s="5"/>
      <c r="B711" s="5"/>
      <c r="C711" s="5"/>
      <c r="D711" s="5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4"/>
      <c r="V711" s="4"/>
      <c r="W711" s="4"/>
      <c r="X711" s="4"/>
      <c r="Y711" s="4"/>
      <c r="Z711" s="4"/>
      <c r="AA711" s="4"/>
      <c r="AB711" s="4"/>
      <c r="AC711" s="4"/>
      <c r="AD711" s="4"/>
      <c r="AE711" s="4"/>
      <c r="AF711" s="4"/>
    </row>
    <row r="712" ht="19.5" customHeight="1">
      <c r="A712" s="5"/>
      <c r="B712" s="5"/>
      <c r="C712" s="5"/>
      <c r="D712" s="5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4"/>
      <c r="V712" s="4"/>
      <c r="W712" s="4"/>
      <c r="X712" s="4"/>
      <c r="Y712" s="4"/>
      <c r="Z712" s="4"/>
      <c r="AA712" s="4"/>
      <c r="AB712" s="4"/>
      <c r="AC712" s="4"/>
      <c r="AD712" s="4"/>
      <c r="AE712" s="4"/>
      <c r="AF712" s="4"/>
    </row>
    <row r="713" ht="19.5" customHeight="1">
      <c r="A713" s="5"/>
      <c r="B713" s="5"/>
      <c r="C713" s="5"/>
      <c r="D713" s="5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4"/>
      <c r="V713" s="4"/>
      <c r="W713" s="4"/>
      <c r="X713" s="4"/>
      <c r="Y713" s="4"/>
      <c r="Z713" s="4"/>
      <c r="AA713" s="4"/>
      <c r="AB713" s="4"/>
      <c r="AC713" s="4"/>
      <c r="AD713" s="4"/>
      <c r="AE713" s="4"/>
      <c r="AF713" s="4"/>
    </row>
    <row r="714" ht="19.5" customHeight="1">
      <c r="A714" s="5"/>
      <c r="B714" s="5"/>
      <c r="C714" s="5"/>
      <c r="D714" s="5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4"/>
      <c r="V714" s="4"/>
      <c r="W714" s="4"/>
      <c r="X714" s="4"/>
      <c r="Y714" s="4"/>
      <c r="Z714" s="4"/>
      <c r="AA714" s="4"/>
      <c r="AB714" s="4"/>
      <c r="AC714" s="4"/>
      <c r="AD714" s="4"/>
      <c r="AE714" s="4"/>
      <c r="AF714" s="4"/>
    </row>
    <row r="715" ht="19.5" customHeight="1">
      <c r="A715" s="5"/>
      <c r="B715" s="5"/>
      <c r="C715" s="5"/>
      <c r="D715" s="5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4"/>
      <c r="V715" s="4"/>
      <c r="W715" s="4"/>
      <c r="X715" s="4"/>
      <c r="Y715" s="4"/>
      <c r="Z715" s="4"/>
      <c r="AA715" s="4"/>
      <c r="AB715" s="4"/>
      <c r="AC715" s="4"/>
      <c r="AD715" s="4"/>
      <c r="AE715" s="4"/>
      <c r="AF715" s="4"/>
    </row>
    <row r="716" ht="19.5" customHeight="1">
      <c r="A716" s="5"/>
      <c r="B716" s="5"/>
      <c r="C716" s="5"/>
      <c r="D716" s="5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4"/>
      <c r="V716" s="4"/>
      <c r="W716" s="4"/>
      <c r="X716" s="4"/>
      <c r="Y716" s="4"/>
      <c r="Z716" s="4"/>
      <c r="AA716" s="4"/>
      <c r="AB716" s="4"/>
      <c r="AC716" s="4"/>
      <c r="AD716" s="4"/>
      <c r="AE716" s="4"/>
      <c r="AF716" s="4"/>
    </row>
    <row r="717" ht="19.5" customHeight="1">
      <c r="A717" s="5"/>
      <c r="B717" s="5"/>
      <c r="C717" s="5"/>
      <c r="D717" s="5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4"/>
      <c r="V717" s="4"/>
      <c r="W717" s="4"/>
      <c r="X717" s="4"/>
      <c r="Y717" s="4"/>
      <c r="Z717" s="4"/>
      <c r="AA717" s="4"/>
      <c r="AB717" s="4"/>
      <c r="AC717" s="4"/>
      <c r="AD717" s="4"/>
      <c r="AE717" s="4"/>
      <c r="AF717" s="4"/>
    </row>
    <row r="718" ht="19.5" customHeight="1">
      <c r="A718" s="5"/>
      <c r="B718" s="5"/>
      <c r="C718" s="5"/>
      <c r="D718" s="5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4"/>
      <c r="V718" s="4"/>
      <c r="W718" s="4"/>
      <c r="X718" s="4"/>
      <c r="Y718" s="4"/>
      <c r="Z718" s="4"/>
      <c r="AA718" s="4"/>
      <c r="AB718" s="4"/>
      <c r="AC718" s="4"/>
      <c r="AD718" s="4"/>
      <c r="AE718" s="4"/>
      <c r="AF718" s="4"/>
    </row>
    <row r="719" ht="19.5" customHeight="1">
      <c r="A719" s="5"/>
      <c r="B719" s="5"/>
      <c r="C719" s="5"/>
      <c r="D719" s="5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4"/>
      <c r="V719" s="4"/>
      <c r="W719" s="4"/>
      <c r="X719" s="4"/>
      <c r="Y719" s="4"/>
      <c r="Z719" s="4"/>
      <c r="AA719" s="4"/>
      <c r="AB719" s="4"/>
      <c r="AC719" s="4"/>
      <c r="AD719" s="4"/>
      <c r="AE719" s="4"/>
      <c r="AF719" s="4"/>
    </row>
    <row r="720" ht="19.5" customHeight="1">
      <c r="A720" s="5"/>
      <c r="B720" s="5"/>
      <c r="C720" s="5"/>
      <c r="D720" s="5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4"/>
      <c r="V720" s="4"/>
      <c r="W720" s="4"/>
      <c r="X720" s="4"/>
      <c r="Y720" s="4"/>
      <c r="Z720" s="4"/>
      <c r="AA720" s="4"/>
      <c r="AB720" s="4"/>
      <c r="AC720" s="4"/>
      <c r="AD720" s="4"/>
      <c r="AE720" s="4"/>
      <c r="AF720" s="4"/>
    </row>
    <row r="721" ht="19.5" customHeight="1">
      <c r="A721" s="5"/>
      <c r="B721" s="5"/>
      <c r="C721" s="5"/>
      <c r="D721" s="5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4"/>
      <c r="V721" s="4"/>
      <c r="W721" s="4"/>
      <c r="X721" s="4"/>
      <c r="Y721" s="4"/>
      <c r="Z721" s="4"/>
      <c r="AA721" s="4"/>
      <c r="AB721" s="4"/>
      <c r="AC721" s="4"/>
      <c r="AD721" s="4"/>
      <c r="AE721" s="4"/>
      <c r="AF721" s="4"/>
    </row>
    <row r="722" ht="19.5" customHeight="1">
      <c r="A722" s="5"/>
      <c r="B722" s="5"/>
      <c r="C722" s="5"/>
      <c r="D722" s="5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4"/>
      <c r="V722" s="4"/>
      <c r="W722" s="4"/>
      <c r="X722" s="4"/>
      <c r="Y722" s="4"/>
      <c r="Z722" s="4"/>
      <c r="AA722" s="4"/>
      <c r="AB722" s="4"/>
      <c r="AC722" s="4"/>
      <c r="AD722" s="4"/>
      <c r="AE722" s="4"/>
      <c r="AF722" s="4"/>
    </row>
    <row r="723" ht="19.5" customHeight="1">
      <c r="A723" s="5"/>
      <c r="B723" s="5"/>
      <c r="C723" s="5"/>
      <c r="D723" s="5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4"/>
      <c r="V723" s="4"/>
      <c r="W723" s="4"/>
      <c r="X723" s="4"/>
      <c r="Y723" s="4"/>
      <c r="Z723" s="4"/>
      <c r="AA723" s="4"/>
      <c r="AB723" s="4"/>
      <c r="AC723" s="4"/>
      <c r="AD723" s="4"/>
      <c r="AE723" s="4"/>
      <c r="AF723" s="4"/>
    </row>
    <row r="724" ht="19.5" customHeight="1">
      <c r="A724" s="5"/>
      <c r="B724" s="5"/>
      <c r="C724" s="5"/>
      <c r="D724" s="5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4"/>
      <c r="V724" s="4"/>
      <c r="W724" s="4"/>
      <c r="X724" s="4"/>
      <c r="Y724" s="4"/>
      <c r="Z724" s="4"/>
      <c r="AA724" s="4"/>
      <c r="AB724" s="4"/>
      <c r="AC724" s="4"/>
      <c r="AD724" s="4"/>
      <c r="AE724" s="4"/>
      <c r="AF724" s="4"/>
    </row>
    <row r="725" ht="19.5" customHeight="1">
      <c r="A725" s="5"/>
      <c r="B725" s="5"/>
      <c r="C725" s="5"/>
      <c r="D725" s="5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4"/>
      <c r="V725" s="4"/>
      <c r="W725" s="4"/>
      <c r="X725" s="4"/>
      <c r="Y725" s="4"/>
      <c r="Z725" s="4"/>
      <c r="AA725" s="4"/>
      <c r="AB725" s="4"/>
      <c r="AC725" s="4"/>
      <c r="AD725" s="4"/>
      <c r="AE725" s="4"/>
      <c r="AF725" s="4"/>
    </row>
    <row r="726" ht="19.5" customHeight="1">
      <c r="A726" s="5"/>
      <c r="B726" s="5"/>
      <c r="C726" s="5"/>
      <c r="D726" s="5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4"/>
      <c r="V726" s="4"/>
      <c r="W726" s="4"/>
      <c r="X726" s="4"/>
      <c r="Y726" s="4"/>
      <c r="Z726" s="4"/>
      <c r="AA726" s="4"/>
      <c r="AB726" s="4"/>
      <c r="AC726" s="4"/>
      <c r="AD726" s="4"/>
      <c r="AE726" s="4"/>
      <c r="AF726" s="4"/>
    </row>
    <row r="727" ht="19.5" customHeight="1">
      <c r="A727" s="5"/>
      <c r="B727" s="5"/>
      <c r="C727" s="5"/>
      <c r="D727" s="5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4"/>
      <c r="V727" s="4"/>
      <c r="W727" s="4"/>
      <c r="X727" s="4"/>
      <c r="Y727" s="4"/>
      <c r="Z727" s="4"/>
      <c r="AA727" s="4"/>
      <c r="AB727" s="4"/>
      <c r="AC727" s="4"/>
      <c r="AD727" s="4"/>
      <c r="AE727" s="4"/>
      <c r="AF727" s="4"/>
    </row>
    <row r="728" ht="19.5" customHeight="1">
      <c r="A728" s="5"/>
      <c r="B728" s="5"/>
      <c r="C728" s="5"/>
      <c r="D728" s="5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4"/>
      <c r="V728" s="4"/>
      <c r="W728" s="4"/>
      <c r="X728" s="4"/>
      <c r="Y728" s="4"/>
      <c r="Z728" s="4"/>
      <c r="AA728" s="4"/>
      <c r="AB728" s="4"/>
      <c r="AC728" s="4"/>
      <c r="AD728" s="4"/>
      <c r="AE728" s="4"/>
      <c r="AF728" s="4"/>
    </row>
    <row r="729" ht="19.5" customHeight="1">
      <c r="A729" s="5"/>
      <c r="B729" s="5"/>
      <c r="C729" s="5"/>
      <c r="D729" s="5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4"/>
      <c r="V729" s="4"/>
      <c r="W729" s="4"/>
      <c r="X729" s="4"/>
      <c r="Y729" s="4"/>
      <c r="Z729" s="4"/>
      <c r="AA729" s="4"/>
      <c r="AB729" s="4"/>
      <c r="AC729" s="4"/>
      <c r="AD729" s="4"/>
      <c r="AE729" s="4"/>
      <c r="AF729" s="4"/>
    </row>
    <row r="730" ht="19.5" customHeight="1">
      <c r="A730" s="5"/>
      <c r="B730" s="5"/>
      <c r="C730" s="5"/>
      <c r="D730" s="5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4"/>
      <c r="V730" s="4"/>
      <c r="W730" s="4"/>
      <c r="X730" s="4"/>
      <c r="Y730" s="4"/>
      <c r="Z730" s="4"/>
      <c r="AA730" s="4"/>
      <c r="AB730" s="4"/>
      <c r="AC730" s="4"/>
      <c r="AD730" s="4"/>
      <c r="AE730" s="4"/>
      <c r="AF730" s="4"/>
    </row>
    <row r="731" ht="19.5" customHeight="1">
      <c r="A731" s="5"/>
      <c r="B731" s="5"/>
      <c r="C731" s="5"/>
      <c r="D731" s="5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4"/>
      <c r="V731" s="4"/>
      <c r="W731" s="4"/>
      <c r="X731" s="4"/>
      <c r="Y731" s="4"/>
      <c r="Z731" s="4"/>
      <c r="AA731" s="4"/>
      <c r="AB731" s="4"/>
      <c r="AC731" s="4"/>
      <c r="AD731" s="4"/>
      <c r="AE731" s="4"/>
      <c r="AF731" s="4"/>
    </row>
    <row r="732" ht="19.5" customHeight="1">
      <c r="A732" s="5"/>
      <c r="B732" s="5"/>
      <c r="C732" s="5"/>
      <c r="D732" s="5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4"/>
      <c r="V732" s="4"/>
      <c r="W732" s="4"/>
      <c r="X732" s="4"/>
      <c r="Y732" s="4"/>
      <c r="Z732" s="4"/>
      <c r="AA732" s="4"/>
      <c r="AB732" s="4"/>
      <c r="AC732" s="4"/>
      <c r="AD732" s="4"/>
      <c r="AE732" s="4"/>
      <c r="AF732" s="4"/>
    </row>
    <row r="733" ht="19.5" customHeight="1">
      <c r="A733" s="5"/>
      <c r="B733" s="5"/>
      <c r="C733" s="5"/>
      <c r="D733" s="5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4"/>
      <c r="V733" s="4"/>
      <c r="W733" s="4"/>
      <c r="X733" s="4"/>
      <c r="Y733" s="4"/>
      <c r="Z733" s="4"/>
      <c r="AA733" s="4"/>
      <c r="AB733" s="4"/>
      <c r="AC733" s="4"/>
      <c r="AD733" s="4"/>
      <c r="AE733" s="4"/>
      <c r="AF733" s="4"/>
    </row>
    <row r="734" ht="19.5" customHeight="1">
      <c r="A734" s="5"/>
      <c r="B734" s="5"/>
      <c r="C734" s="5"/>
      <c r="D734" s="5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4"/>
      <c r="V734" s="4"/>
      <c r="W734" s="4"/>
      <c r="X734" s="4"/>
      <c r="Y734" s="4"/>
      <c r="Z734" s="4"/>
      <c r="AA734" s="4"/>
      <c r="AB734" s="4"/>
      <c r="AC734" s="4"/>
      <c r="AD734" s="4"/>
      <c r="AE734" s="4"/>
      <c r="AF734" s="4"/>
    </row>
    <row r="735" ht="19.5" customHeight="1">
      <c r="A735" s="5"/>
      <c r="B735" s="5"/>
      <c r="C735" s="5"/>
      <c r="D735" s="5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4"/>
      <c r="V735" s="4"/>
      <c r="W735" s="4"/>
      <c r="X735" s="4"/>
      <c r="Y735" s="4"/>
      <c r="Z735" s="4"/>
      <c r="AA735" s="4"/>
      <c r="AB735" s="4"/>
      <c r="AC735" s="4"/>
      <c r="AD735" s="4"/>
      <c r="AE735" s="4"/>
      <c r="AF735" s="4"/>
    </row>
    <row r="736" ht="19.5" customHeight="1">
      <c r="A736" s="5"/>
      <c r="B736" s="5"/>
      <c r="C736" s="5"/>
      <c r="D736" s="5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4"/>
      <c r="V736" s="4"/>
      <c r="W736" s="4"/>
      <c r="X736" s="4"/>
      <c r="Y736" s="4"/>
      <c r="Z736" s="4"/>
      <c r="AA736" s="4"/>
      <c r="AB736" s="4"/>
      <c r="AC736" s="4"/>
      <c r="AD736" s="4"/>
      <c r="AE736" s="4"/>
      <c r="AF736" s="4"/>
    </row>
    <row r="737" ht="19.5" customHeight="1">
      <c r="A737" s="5"/>
      <c r="B737" s="5"/>
      <c r="C737" s="5"/>
      <c r="D737" s="5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4"/>
      <c r="V737" s="4"/>
      <c r="W737" s="4"/>
      <c r="X737" s="4"/>
      <c r="Y737" s="4"/>
      <c r="Z737" s="4"/>
      <c r="AA737" s="4"/>
      <c r="AB737" s="4"/>
      <c r="AC737" s="4"/>
      <c r="AD737" s="4"/>
      <c r="AE737" s="4"/>
      <c r="AF737" s="4"/>
    </row>
    <row r="738" ht="19.5" customHeight="1">
      <c r="A738" s="5"/>
      <c r="B738" s="5"/>
      <c r="C738" s="5"/>
      <c r="D738" s="5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4"/>
      <c r="V738" s="4"/>
      <c r="W738" s="4"/>
      <c r="X738" s="4"/>
      <c r="Y738" s="4"/>
      <c r="Z738" s="4"/>
      <c r="AA738" s="4"/>
      <c r="AB738" s="4"/>
      <c r="AC738" s="4"/>
      <c r="AD738" s="4"/>
      <c r="AE738" s="4"/>
      <c r="AF738" s="4"/>
    </row>
    <row r="739" ht="19.5" customHeight="1">
      <c r="A739" s="5"/>
      <c r="B739" s="5"/>
      <c r="C739" s="5"/>
      <c r="D739" s="5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4"/>
      <c r="V739" s="4"/>
      <c r="W739" s="4"/>
      <c r="X739" s="4"/>
      <c r="Y739" s="4"/>
      <c r="Z739" s="4"/>
      <c r="AA739" s="4"/>
      <c r="AB739" s="4"/>
      <c r="AC739" s="4"/>
      <c r="AD739" s="4"/>
      <c r="AE739" s="4"/>
      <c r="AF739" s="4"/>
    </row>
    <row r="740" ht="19.5" customHeight="1">
      <c r="A740" s="5"/>
      <c r="B740" s="5"/>
      <c r="C740" s="5"/>
      <c r="D740" s="5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4"/>
      <c r="V740" s="4"/>
      <c r="W740" s="4"/>
      <c r="X740" s="4"/>
      <c r="Y740" s="4"/>
      <c r="Z740" s="4"/>
      <c r="AA740" s="4"/>
      <c r="AB740" s="4"/>
      <c r="AC740" s="4"/>
      <c r="AD740" s="4"/>
      <c r="AE740" s="4"/>
      <c r="AF740" s="4"/>
    </row>
    <row r="741" ht="19.5" customHeight="1">
      <c r="A741" s="5"/>
      <c r="B741" s="5"/>
      <c r="C741" s="5"/>
      <c r="D741" s="5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4"/>
      <c r="V741" s="4"/>
      <c r="W741" s="4"/>
      <c r="X741" s="4"/>
      <c r="Y741" s="4"/>
      <c r="Z741" s="4"/>
      <c r="AA741" s="4"/>
      <c r="AB741" s="4"/>
      <c r="AC741" s="4"/>
      <c r="AD741" s="4"/>
      <c r="AE741" s="4"/>
      <c r="AF741" s="4"/>
    </row>
    <row r="742" ht="19.5" customHeight="1">
      <c r="A742" s="5"/>
      <c r="B742" s="5"/>
      <c r="C742" s="5"/>
      <c r="D742" s="5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4"/>
      <c r="V742" s="4"/>
      <c r="W742" s="4"/>
      <c r="X742" s="4"/>
      <c r="Y742" s="4"/>
      <c r="Z742" s="4"/>
      <c r="AA742" s="4"/>
      <c r="AB742" s="4"/>
      <c r="AC742" s="4"/>
      <c r="AD742" s="4"/>
      <c r="AE742" s="4"/>
      <c r="AF742" s="4"/>
    </row>
    <row r="743" ht="19.5" customHeight="1">
      <c r="A743" s="5"/>
      <c r="B743" s="5"/>
      <c r="C743" s="5"/>
      <c r="D743" s="5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4"/>
      <c r="V743" s="4"/>
      <c r="W743" s="4"/>
      <c r="X743" s="4"/>
      <c r="Y743" s="4"/>
      <c r="Z743" s="4"/>
      <c r="AA743" s="4"/>
      <c r="AB743" s="4"/>
      <c r="AC743" s="4"/>
      <c r="AD743" s="4"/>
      <c r="AE743" s="4"/>
      <c r="AF743" s="4"/>
    </row>
    <row r="744" ht="19.5" customHeight="1">
      <c r="A744" s="5"/>
      <c r="B744" s="5"/>
      <c r="C744" s="5"/>
      <c r="D744" s="5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4"/>
      <c r="V744" s="4"/>
      <c r="W744" s="4"/>
      <c r="X744" s="4"/>
      <c r="Y744" s="4"/>
      <c r="Z744" s="4"/>
      <c r="AA744" s="4"/>
      <c r="AB744" s="4"/>
      <c r="AC744" s="4"/>
      <c r="AD744" s="4"/>
      <c r="AE744" s="4"/>
      <c r="AF744" s="4"/>
    </row>
    <row r="745" ht="19.5" customHeight="1">
      <c r="A745" s="5"/>
      <c r="B745" s="5"/>
      <c r="C745" s="5"/>
      <c r="D745" s="5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4"/>
      <c r="V745" s="4"/>
      <c r="W745" s="4"/>
      <c r="X745" s="4"/>
      <c r="Y745" s="4"/>
      <c r="Z745" s="4"/>
      <c r="AA745" s="4"/>
      <c r="AB745" s="4"/>
      <c r="AC745" s="4"/>
      <c r="AD745" s="4"/>
      <c r="AE745" s="4"/>
      <c r="AF745" s="4"/>
    </row>
    <row r="746" ht="19.5" customHeight="1">
      <c r="A746" s="5"/>
      <c r="B746" s="5"/>
      <c r="C746" s="5"/>
      <c r="D746" s="5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4"/>
      <c r="V746" s="4"/>
      <c r="W746" s="4"/>
      <c r="X746" s="4"/>
      <c r="Y746" s="4"/>
      <c r="Z746" s="4"/>
      <c r="AA746" s="4"/>
      <c r="AB746" s="4"/>
      <c r="AC746" s="4"/>
      <c r="AD746" s="4"/>
      <c r="AE746" s="4"/>
      <c r="AF746" s="4"/>
    </row>
    <row r="747" ht="19.5" customHeight="1">
      <c r="A747" s="5"/>
      <c r="B747" s="5"/>
      <c r="C747" s="5"/>
      <c r="D747" s="5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4"/>
      <c r="V747" s="4"/>
      <c r="W747" s="4"/>
      <c r="X747" s="4"/>
      <c r="Y747" s="4"/>
      <c r="Z747" s="4"/>
      <c r="AA747" s="4"/>
      <c r="AB747" s="4"/>
      <c r="AC747" s="4"/>
      <c r="AD747" s="4"/>
      <c r="AE747" s="4"/>
      <c r="AF747" s="4"/>
    </row>
    <row r="748" ht="19.5" customHeight="1">
      <c r="A748" s="5"/>
      <c r="B748" s="5"/>
      <c r="C748" s="5"/>
      <c r="D748" s="5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4"/>
      <c r="V748" s="4"/>
      <c r="W748" s="4"/>
      <c r="X748" s="4"/>
      <c r="Y748" s="4"/>
      <c r="Z748" s="4"/>
      <c r="AA748" s="4"/>
      <c r="AB748" s="4"/>
      <c r="AC748" s="4"/>
      <c r="AD748" s="4"/>
      <c r="AE748" s="4"/>
      <c r="AF748" s="4"/>
    </row>
    <row r="749" ht="19.5" customHeight="1">
      <c r="A749" s="5"/>
      <c r="B749" s="5"/>
      <c r="C749" s="5"/>
      <c r="D749" s="5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4"/>
      <c r="V749" s="4"/>
      <c r="W749" s="4"/>
      <c r="X749" s="4"/>
      <c r="Y749" s="4"/>
      <c r="Z749" s="4"/>
      <c r="AA749" s="4"/>
      <c r="AB749" s="4"/>
      <c r="AC749" s="4"/>
      <c r="AD749" s="4"/>
      <c r="AE749" s="4"/>
      <c r="AF749" s="4"/>
    </row>
    <row r="750" ht="19.5" customHeight="1">
      <c r="A750" s="5"/>
      <c r="B750" s="5"/>
      <c r="C750" s="5"/>
      <c r="D750" s="5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4"/>
      <c r="V750" s="4"/>
      <c r="W750" s="4"/>
      <c r="X750" s="4"/>
      <c r="Y750" s="4"/>
      <c r="Z750" s="4"/>
      <c r="AA750" s="4"/>
      <c r="AB750" s="4"/>
      <c r="AC750" s="4"/>
      <c r="AD750" s="4"/>
      <c r="AE750" s="4"/>
      <c r="AF750" s="4"/>
    </row>
    <row r="751" ht="19.5" customHeight="1">
      <c r="A751" s="5"/>
      <c r="B751" s="5"/>
      <c r="C751" s="5"/>
      <c r="D751" s="5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4"/>
      <c r="V751" s="4"/>
      <c r="W751" s="4"/>
      <c r="X751" s="4"/>
      <c r="Y751" s="4"/>
      <c r="Z751" s="4"/>
      <c r="AA751" s="4"/>
      <c r="AB751" s="4"/>
      <c r="AC751" s="4"/>
      <c r="AD751" s="4"/>
      <c r="AE751" s="4"/>
      <c r="AF751" s="4"/>
    </row>
    <row r="752" ht="19.5" customHeight="1">
      <c r="A752" s="5"/>
      <c r="B752" s="5"/>
      <c r="C752" s="5"/>
      <c r="D752" s="5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4"/>
      <c r="V752" s="4"/>
      <c r="W752" s="4"/>
      <c r="X752" s="4"/>
      <c r="Y752" s="4"/>
      <c r="Z752" s="4"/>
      <c r="AA752" s="4"/>
      <c r="AB752" s="4"/>
      <c r="AC752" s="4"/>
      <c r="AD752" s="4"/>
      <c r="AE752" s="4"/>
      <c r="AF752" s="4"/>
    </row>
    <row r="753" ht="19.5" customHeight="1">
      <c r="A753" s="5"/>
      <c r="B753" s="5"/>
      <c r="C753" s="5"/>
      <c r="D753" s="5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4"/>
      <c r="V753" s="4"/>
      <c r="W753" s="4"/>
      <c r="X753" s="4"/>
      <c r="Y753" s="4"/>
      <c r="Z753" s="4"/>
      <c r="AA753" s="4"/>
      <c r="AB753" s="4"/>
      <c r="AC753" s="4"/>
      <c r="AD753" s="4"/>
      <c r="AE753" s="4"/>
      <c r="AF753" s="4"/>
    </row>
    <row r="754" ht="19.5" customHeight="1">
      <c r="A754" s="5"/>
      <c r="B754" s="5"/>
      <c r="C754" s="5"/>
      <c r="D754" s="5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4"/>
      <c r="V754" s="4"/>
      <c r="W754" s="4"/>
      <c r="X754" s="4"/>
      <c r="Y754" s="4"/>
      <c r="Z754" s="4"/>
      <c r="AA754" s="4"/>
      <c r="AB754" s="4"/>
      <c r="AC754" s="4"/>
      <c r="AD754" s="4"/>
      <c r="AE754" s="4"/>
      <c r="AF754" s="4"/>
    </row>
    <row r="755" ht="19.5" customHeight="1">
      <c r="A755" s="5"/>
      <c r="B755" s="5"/>
      <c r="C755" s="5"/>
      <c r="D755" s="5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4"/>
      <c r="V755" s="4"/>
      <c r="W755" s="4"/>
      <c r="X755" s="4"/>
      <c r="Y755" s="4"/>
      <c r="Z755" s="4"/>
      <c r="AA755" s="4"/>
      <c r="AB755" s="4"/>
      <c r="AC755" s="4"/>
      <c r="AD755" s="4"/>
      <c r="AE755" s="4"/>
      <c r="AF755" s="4"/>
    </row>
    <row r="756" ht="19.5" customHeight="1">
      <c r="A756" s="5"/>
      <c r="B756" s="5"/>
      <c r="C756" s="5"/>
      <c r="D756" s="5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4"/>
      <c r="V756" s="4"/>
      <c r="W756" s="4"/>
      <c r="X756" s="4"/>
      <c r="Y756" s="4"/>
      <c r="Z756" s="4"/>
      <c r="AA756" s="4"/>
      <c r="AB756" s="4"/>
      <c r="AC756" s="4"/>
      <c r="AD756" s="4"/>
      <c r="AE756" s="4"/>
      <c r="AF756" s="4"/>
    </row>
    <row r="757" ht="19.5" customHeight="1">
      <c r="A757" s="5"/>
      <c r="B757" s="5"/>
      <c r="C757" s="5"/>
      <c r="D757" s="5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4"/>
      <c r="V757" s="4"/>
      <c r="W757" s="4"/>
      <c r="X757" s="4"/>
      <c r="Y757" s="4"/>
      <c r="Z757" s="4"/>
      <c r="AA757" s="4"/>
      <c r="AB757" s="4"/>
      <c r="AC757" s="4"/>
      <c r="AD757" s="4"/>
      <c r="AE757" s="4"/>
      <c r="AF757" s="4"/>
    </row>
    <row r="758" ht="19.5" customHeight="1">
      <c r="A758" s="5"/>
      <c r="B758" s="5"/>
      <c r="C758" s="5"/>
      <c r="D758" s="5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4"/>
      <c r="V758" s="4"/>
      <c r="W758" s="4"/>
      <c r="X758" s="4"/>
      <c r="Y758" s="4"/>
      <c r="Z758" s="4"/>
      <c r="AA758" s="4"/>
      <c r="AB758" s="4"/>
      <c r="AC758" s="4"/>
      <c r="AD758" s="4"/>
      <c r="AE758" s="4"/>
      <c r="AF758" s="4"/>
    </row>
    <row r="759" ht="19.5" customHeight="1">
      <c r="A759" s="5"/>
      <c r="B759" s="5"/>
      <c r="C759" s="5"/>
      <c r="D759" s="5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4"/>
      <c r="V759" s="4"/>
      <c r="W759" s="4"/>
      <c r="X759" s="4"/>
      <c r="Y759" s="4"/>
      <c r="Z759" s="4"/>
      <c r="AA759" s="4"/>
      <c r="AB759" s="4"/>
      <c r="AC759" s="4"/>
      <c r="AD759" s="4"/>
      <c r="AE759" s="4"/>
      <c r="AF759" s="4"/>
    </row>
    <row r="760" ht="19.5" customHeight="1">
      <c r="A760" s="5"/>
      <c r="B760" s="5"/>
      <c r="C760" s="5"/>
      <c r="D760" s="5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4"/>
      <c r="V760" s="4"/>
      <c r="W760" s="4"/>
      <c r="X760" s="4"/>
      <c r="Y760" s="4"/>
      <c r="Z760" s="4"/>
      <c r="AA760" s="4"/>
      <c r="AB760" s="4"/>
      <c r="AC760" s="4"/>
      <c r="AD760" s="4"/>
      <c r="AE760" s="4"/>
      <c r="AF760" s="4"/>
    </row>
    <row r="761" ht="19.5" customHeight="1">
      <c r="A761" s="5"/>
      <c r="B761" s="5"/>
      <c r="C761" s="5"/>
      <c r="D761" s="5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4"/>
      <c r="V761" s="4"/>
      <c r="W761" s="4"/>
      <c r="X761" s="4"/>
      <c r="Y761" s="4"/>
      <c r="Z761" s="4"/>
      <c r="AA761" s="4"/>
      <c r="AB761" s="4"/>
      <c r="AC761" s="4"/>
      <c r="AD761" s="4"/>
      <c r="AE761" s="4"/>
      <c r="AF761" s="4"/>
    </row>
    <row r="762" ht="19.5" customHeight="1">
      <c r="A762" s="5"/>
      <c r="B762" s="5"/>
      <c r="C762" s="5"/>
      <c r="D762" s="5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4"/>
      <c r="V762" s="4"/>
      <c r="W762" s="4"/>
      <c r="X762" s="4"/>
      <c r="Y762" s="4"/>
      <c r="Z762" s="4"/>
      <c r="AA762" s="4"/>
      <c r="AB762" s="4"/>
      <c r="AC762" s="4"/>
      <c r="AD762" s="4"/>
      <c r="AE762" s="4"/>
      <c r="AF762" s="4"/>
    </row>
    <row r="763" ht="19.5" customHeight="1">
      <c r="A763" s="5"/>
      <c r="B763" s="5"/>
      <c r="C763" s="5"/>
      <c r="D763" s="5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4"/>
      <c r="V763" s="4"/>
      <c r="W763" s="4"/>
      <c r="X763" s="4"/>
      <c r="Y763" s="4"/>
      <c r="Z763" s="4"/>
      <c r="AA763" s="4"/>
      <c r="AB763" s="4"/>
      <c r="AC763" s="4"/>
      <c r="AD763" s="4"/>
      <c r="AE763" s="4"/>
      <c r="AF763" s="4"/>
    </row>
    <row r="764" ht="19.5" customHeight="1">
      <c r="A764" s="5"/>
      <c r="B764" s="5"/>
      <c r="C764" s="5"/>
      <c r="D764" s="5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4"/>
      <c r="V764" s="4"/>
      <c r="W764" s="4"/>
      <c r="X764" s="4"/>
      <c r="Y764" s="4"/>
      <c r="Z764" s="4"/>
      <c r="AA764" s="4"/>
      <c r="AB764" s="4"/>
      <c r="AC764" s="4"/>
      <c r="AD764" s="4"/>
      <c r="AE764" s="4"/>
      <c r="AF764" s="4"/>
    </row>
    <row r="765" ht="19.5" customHeight="1">
      <c r="A765" s="5"/>
      <c r="B765" s="5"/>
      <c r="C765" s="5"/>
      <c r="D765" s="5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4"/>
      <c r="V765" s="4"/>
      <c r="W765" s="4"/>
      <c r="X765" s="4"/>
      <c r="Y765" s="4"/>
      <c r="Z765" s="4"/>
      <c r="AA765" s="4"/>
      <c r="AB765" s="4"/>
      <c r="AC765" s="4"/>
      <c r="AD765" s="4"/>
      <c r="AE765" s="4"/>
      <c r="AF765" s="4"/>
    </row>
    <row r="766" ht="19.5" customHeight="1">
      <c r="A766" s="5"/>
      <c r="B766" s="5"/>
      <c r="C766" s="5"/>
      <c r="D766" s="5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4"/>
      <c r="V766" s="4"/>
      <c r="W766" s="4"/>
      <c r="X766" s="4"/>
      <c r="Y766" s="4"/>
      <c r="Z766" s="4"/>
      <c r="AA766" s="4"/>
      <c r="AB766" s="4"/>
      <c r="AC766" s="4"/>
      <c r="AD766" s="4"/>
      <c r="AE766" s="4"/>
      <c r="AF766" s="4"/>
    </row>
    <row r="767" ht="19.5" customHeight="1">
      <c r="A767" s="5"/>
      <c r="B767" s="5"/>
      <c r="C767" s="5"/>
      <c r="D767" s="5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4"/>
      <c r="V767" s="4"/>
      <c r="W767" s="4"/>
      <c r="X767" s="4"/>
      <c r="Y767" s="4"/>
      <c r="Z767" s="4"/>
      <c r="AA767" s="4"/>
      <c r="AB767" s="4"/>
      <c r="AC767" s="4"/>
      <c r="AD767" s="4"/>
      <c r="AE767" s="4"/>
      <c r="AF767" s="4"/>
    </row>
    <row r="768" ht="19.5" customHeight="1">
      <c r="A768" s="5"/>
      <c r="B768" s="5"/>
      <c r="C768" s="5"/>
      <c r="D768" s="5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4"/>
      <c r="V768" s="4"/>
      <c r="W768" s="4"/>
      <c r="X768" s="4"/>
      <c r="Y768" s="4"/>
      <c r="Z768" s="4"/>
      <c r="AA768" s="4"/>
      <c r="AB768" s="4"/>
      <c r="AC768" s="4"/>
      <c r="AD768" s="4"/>
      <c r="AE768" s="4"/>
      <c r="AF768" s="4"/>
    </row>
    <row r="769" ht="19.5" customHeight="1">
      <c r="A769" s="5"/>
      <c r="B769" s="5"/>
      <c r="C769" s="5"/>
      <c r="D769" s="5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4"/>
      <c r="V769" s="4"/>
      <c r="W769" s="4"/>
      <c r="X769" s="4"/>
      <c r="Y769" s="4"/>
      <c r="Z769" s="4"/>
      <c r="AA769" s="4"/>
      <c r="AB769" s="4"/>
      <c r="AC769" s="4"/>
      <c r="AD769" s="4"/>
      <c r="AE769" s="4"/>
      <c r="AF769" s="4"/>
    </row>
    <row r="770" ht="19.5" customHeight="1">
      <c r="A770" s="5"/>
      <c r="B770" s="5"/>
      <c r="C770" s="5"/>
      <c r="D770" s="5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4"/>
      <c r="V770" s="4"/>
      <c r="W770" s="4"/>
      <c r="X770" s="4"/>
      <c r="Y770" s="4"/>
      <c r="Z770" s="4"/>
      <c r="AA770" s="4"/>
      <c r="AB770" s="4"/>
      <c r="AC770" s="4"/>
      <c r="AD770" s="4"/>
      <c r="AE770" s="4"/>
      <c r="AF770" s="4"/>
    </row>
    <row r="771" ht="19.5" customHeight="1">
      <c r="A771" s="5"/>
      <c r="B771" s="5"/>
      <c r="C771" s="5"/>
      <c r="D771" s="5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4"/>
      <c r="V771" s="4"/>
      <c r="W771" s="4"/>
      <c r="X771" s="4"/>
      <c r="Y771" s="4"/>
      <c r="Z771" s="4"/>
      <c r="AA771" s="4"/>
      <c r="AB771" s="4"/>
      <c r="AC771" s="4"/>
      <c r="AD771" s="4"/>
      <c r="AE771" s="4"/>
      <c r="AF771" s="4"/>
    </row>
    <row r="772" ht="19.5" customHeight="1">
      <c r="A772" s="5"/>
      <c r="B772" s="5"/>
      <c r="C772" s="5"/>
      <c r="D772" s="5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4"/>
      <c r="V772" s="4"/>
      <c r="W772" s="4"/>
      <c r="X772" s="4"/>
      <c r="Y772" s="4"/>
      <c r="Z772" s="4"/>
      <c r="AA772" s="4"/>
      <c r="AB772" s="4"/>
      <c r="AC772" s="4"/>
      <c r="AD772" s="4"/>
      <c r="AE772" s="4"/>
      <c r="AF772" s="4"/>
    </row>
    <row r="773" ht="19.5" customHeight="1">
      <c r="A773" s="5"/>
      <c r="B773" s="5"/>
      <c r="C773" s="5"/>
      <c r="D773" s="5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4"/>
      <c r="V773" s="4"/>
      <c r="W773" s="4"/>
      <c r="X773" s="4"/>
      <c r="Y773" s="4"/>
      <c r="Z773" s="4"/>
      <c r="AA773" s="4"/>
      <c r="AB773" s="4"/>
      <c r="AC773" s="4"/>
      <c r="AD773" s="4"/>
      <c r="AE773" s="4"/>
      <c r="AF773" s="4"/>
    </row>
    <row r="774" ht="19.5" customHeight="1">
      <c r="A774" s="5"/>
      <c r="B774" s="5"/>
      <c r="C774" s="5"/>
      <c r="D774" s="5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4"/>
      <c r="V774" s="4"/>
      <c r="W774" s="4"/>
      <c r="X774" s="4"/>
      <c r="Y774" s="4"/>
      <c r="Z774" s="4"/>
      <c r="AA774" s="4"/>
      <c r="AB774" s="4"/>
      <c r="AC774" s="4"/>
      <c r="AD774" s="4"/>
      <c r="AE774" s="4"/>
      <c r="AF774" s="4"/>
    </row>
    <row r="775" ht="19.5" customHeight="1">
      <c r="A775" s="5"/>
      <c r="B775" s="5"/>
      <c r="C775" s="5"/>
      <c r="D775" s="5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4"/>
      <c r="V775" s="4"/>
      <c r="W775" s="4"/>
      <c r="X775" s="4"/>
      <c r="Y775" s="4"/>
      <c r="Z775" s="4"/>
      <c r="AA775" s="4"/>
      <c r="AB775" s="4"/>
      <c r="AC775" s="4"/>
      <c r="AD775" s="4"/>
      <c r="AE775" s="4"/>
      <c r="AF775" s="4"/>
    </row>
    <row r="776" ht="19.5" customHeight="1">
      <c r="A776" s="5"/>
      <c r="B776" s="5"/>
      <c r="C776" s="5"/>
      <c r="D776" s="5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4"/>
      <c r="V776" s="4"/>
      <c r="W776" s="4"/>
      <c r="X776" s="4"/>
      <c r="Y776" s="4"/>
      <c r="Z776" s="4"/>
      <c r="AA776" s="4"/>
      <c r="AB776" s="4"/>
      <c r="AC776" s="4"/>
      <c r="AD776" s="4"/>
      <c r="AE776" s="4"/>
      <c r="AF776" s="4"/>
    </row>
    <row r="777" ht="19.5" customHeight="1">
      <c r="A777" s="5"/>
      <c r="B777" s="5"/>
      <c r="C777" s="5"/>
      <c r="D777" s="5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4"/>
      <c r="V777" s="4"/>
      <c r="W777" s="4"/>
      <c r="X777" s="4"/>
      <c r="Y777" s="4"/>
      <c r="Z777" s="4"/>
      <c r="AA777" s="4"/>
      <c r="AB777" s="4"/>
      <c r="AC777" s="4"/>
      <c r="AD777" s="4"/>
      <c r="AE777" s="4"/>
      <c r="AF777" s="4"/>
    </row>
    <row r="778" ht="19.5" customHeight="1">
      <c r="A778" s="5"/>
      <c r="B778" s="5"/>
      <c r="C778" s="5"/>
      <c r="D778" s="5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4"/>
      <c r="V778" s="4"/>
      <c r="W778" s="4"/>
      <c r="X778" s="4"/>
      <c r="Y778" s="4"/>
      <c r="Z778" s="4"/>
      <c r="AA778" s="4"/>
      <c r="AB778" s="4"/>
      <c r="AC778" s="4"/>
      <c r="AD778" s="4"/>
      <c r="AE778" s="4"/>
      <c r="AF778" s="4"/>
    </row>
    <row r="779" ht="19.5" customHeight="1">
      <c r="A779" s="5"/>
      <c r="B779" s="5"/>
      <c r="C779" s="5"/>
      <c r="D779" s="5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4"/>
      <c r="V779" s="4"/>
      <c r="W779" s="4"/>
      <c r="X779" s="4"/>
      <c r="Y779" s="4"/>
      <c r="Z779" s="4"/>
      <c r="AA779" s="4"/>
      <c r="AB779" s="4"/>
      <c r="AC779" s="4"/>
      <c r="AD779" s="4"/>
      <c r="AE779" s="4"/>
      <c r="AF779" s="4"/>
    </row>
    <row r="780" ht="19.5" customHeight="1">
      <c r="A780" s="5"/>
      <c r="B780" s="5"/>
      <c r="C780" s="5"/>
      <c r="D780" s="5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4"/>
      <c r="V780" s="4"/>
      <c r="W780" s="4"/>
      <c r="X780" s="4"/>
      <c r="Y780" s="4"/>
      <c r="Z780" s="4"/>
      <c r="AA780" s="4"/>
      <c r="AB780" s="4"/>
      <c r="AC780" s="4"/>
      <c r="AD780" s="4"/>
      <c r="AE780" s="4"/>
      <c r="AF780" s="4"/>
    </row>
    <row r="781" ht="19.5" customHeight="1">
      <c r="A781" s="5"/>
      <c r="B781" s="5"/>
      <c r="C781" s="5"/>
      <c r="D781" s="5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4"/>
      <c r="V781" s="4"/>
      <c r="W781" s="4"/>
      <c r="X781" s="4"/>
      <c r="Y781" s="4"/>
      <c r="Z781" s="4"/>
      <c r="AA781" s="4"/>
      <c r="AB781" s="4"/>
      <c r="AC781" s="4"/>
      <c r="AD781" s="4"/>
      <c r="AE781" s="4"/>
      <c r="AF781" s="4"/>
    </row>
    <row r="782" ht="19.5" customHeight="1">
      <c r="A782" s="5"/>
      <c r="B782" s="5"/>
      <c r="C782" s="5"/>
      <c r="D782" s="5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4"/>
      <c r="V782" s="4"/>
      <c r="W782" s="4"/>
      <c r="X782" s="4"/>
      <c r="Y782" s="4"/>
      <c r="Z782" s="4"/>
      <c r="AA782" s="4"/>
      <c r="AB782" s="4"/>
      <c r="AC782" s="4"/>
      <c r="AD782" s="4"/>
      <c r="AE782" s="4"/>
      <c r="AF782" s="4"/>
    </row>
    <row r="783" ht="19.5" customHeight="1">
      <c r="A783" s="5"/>
      <c r="B783" s="5"/>
      <c r="C783" s="5"/>
      <c r="D783" s="5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4"/>
      <c r="V783" s="4"/>
      <c r="W783" s="4"/>
      <c r="X783" s="4"/>
      <c r="Y783" s="4"/>
      <c r="Z783" s="4"/>
      <c r="AA783" s="4"/>
      <c r="AB783" s="4"/>
      <c r="AC783" s="4"/>
      <c r="AD783" s="4"/>
      <c r="AE783" s="4"/>
      <c r="AF783" s="4"/>
    </row>
    <row r="784" ht="19.5" customHeight="1">
      <c r="A784" s="5"/>
      <c r="B784" s="5"/>
      <c r="C784" s="5"/>
      <c r="D784" s="5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4"/>
      <c r="V784" s="4"/>
      <c r="W784" s="4"/>
      <c r="X784" s="4"/>
      <c r="Y784" s="4"/>
      <c r="Z784" s="4"/>
      <c r="AA784" s="4"/>
      <c r="AB784" s="4"/>
      <c r="AC784" s="4"/>
      <c r="AD784" s="4"/>
      <c r="AE784" s="4"/>
      <c r="AF784" s="4"/>
    </row>
    <row r="785" ht="19.5" customHeight="1">
      <c r="A785" s="5"/>
      <c r="B785" s="5"/>
      <c r="C785" s="5"/>
      <c r="D785" s="5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4"/>
      <c r="V785" s="4"/>
      <c r="W785" s="4"/>
      <c r="X785" s="4"/>
      <c r="Y785" s="4"/>
      <c r="Z785" s="4"/>
      <c r="AA785" s="4"/>
      <c r="AB785" s="4"/>
      <c r="AC785" s="4"/>
      <c r="AD785" s="4"/>
      <c r="AE785" s="4"/>
      <c r="AF785" s="4"/>
    </row>
    <row r="786" ht="19.5" customHeight="1">
      <c r="A786" s="5"/>
      <c r="B786" s="5"/>
      <c r="C786" s="5"/>
      <c r="D786" s="5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4"/>
      <c r="V786" s="4"/>
      <c r="W786" s="4"/>
      <c r="X786" s="4"/>
      <c r="Y786" s="4"/>
      <c r="Z786" s="4"/>
      <c r="AA786" s="4"/>
      <c r="AB786" s="4"/>
      <c r="AC786" s="4"/>
      <c r="AD786" s="4"/>
      <c r="AE786" s="4"/>
      <c r="AF786" s="4"/>
    </row>
    <row r="787" ht="19.5" customHeight="1">
      <c r="A787" s="5"/>
      <c r="B787" s="5"/>
      <c r="C787" s="5"/>
      <c r="D787" s="5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4"/>
      <c r="V787" s="4"/>
      <c r="W787" s="4"/>
      <c r="X787" s="4"/>
      <c r="Y787" s="4"/>
      <c r="Z787" s="4"/>
      <c r="AA787" s="4"/>
      <c r="AB787" s="4"/>
      <c r="AC787" s="4"/>
      <c r="AD787" s="4"/>
      <c r="AE787" s="4"/>
      <c r="AF787" s="4"/>
    </row>
    <row r="788" ht="19.5" customHeight="1">
      <c r="A788" s="5"/>
      <c r="B788" s="5"/>
      <c r="C788" s="5"/>
      <c r="D788" s="5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4"/>
      <c r="V788" s="4"/>
      <c r="W788" s="4"/>
      <c r="X788" s="4"/>
      <c r="Y788" s="4"/>
      <c r="Z788" s="4"/>
      <c r="AA788" s="4"/>
      <c r="AB788" s="4"/>
      <c r="AC788" s="4"/>
      <c r="AD788" s="4"/>
      <c r="AE788" s="4"/>
      <c r="AF788" s="4"/>
    </row>
    <row r="789" ht="19.5" customHeight="1">
      <c r="A789" s="5"/>
      <c r="B789" s="5"/>
      <c r="C789" s="5"/>
      <c r="D789" s="5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4"/>
      <c r="V789" s="4"/>
      <c r="W789" s="4"/>
      <c r="X789" s="4"/>
      <c r="Y789" s="4"/>
      <c r="Z789" s="4"/>
      <c r="AA789" s="4"/>
      <c r="AB789" s="4"/>
      <c r="AC789" s="4"/>
      <c r="AD789" s="4"/>
      <c r="AE789" s="4"/>
      <c r="AF789" s="4"/>
    </row>
    <row r="790" ht="19.5" customHeight="1">
      <c r="A790" s="5"/>
      <c r="B790" s="5"/>
      <c r="C790" s="5"/>
      <c r="D790" s="5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4"/>
      <c r="V790" s="4"/>
      <c r="W790" s="4"/>
      <c r="X790" s="4"/>
      <c r="Y790" s="4"/>
      <c r="Z790" s="4"/>
      <c r="AA790" s="4"/>
      <c r="AB790" s="4"/>
      <c r="AC790" s="4"/>
      <c r="AD790" s="4"/>
      <c r="AE790" s="4"/>
      <c r="AF790" s="4"/>
    </row>
    <row r="791" ht="19.5" customHeight="1">
      <c r="A791" s="5"/>
      <c r="B791" s="5"/>
      <c r="C791" s="5"/>
      <c r="D791" s="5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4"/>
      <c r="V791" s="4"/>
      <c r="W791" s="4"/>
      <c r="X791" s="4"/>
      <c r="Y791" s="4"/>
      <c r="Z791" s="4"/>
      <c r="AA791" s="4"/>
      <c r="AB791" s="4"/>
      <c r="AC791" s="4"/>
      <c r="AD791" s="4"/>
      <c r="AE791" s="4"/>
      <c r="AF791" s="4"/>
    </row>
    <row r="792" ht="19.5" customHeight="1">
      <c r="A792" s="5"/>
      <c r="B792" s="5"/>
      <c r="C792" s="5"/>
      <c r="D792" s="5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4"/>
      <c r="V792" s="4"/>
      <c r="W792" s="4"/>
      <c r="X792" s="4"/>
      <c r="Y792" s="4"/>
      <c r="Z792" s="4"/>
      <c r="AA792" s="4"/>
      <c r="AB792" s="4"/>
      <c r="AC792" s="4"/>
      <c r="AD792" s="4"/>
      <c r="AE792" s="4"/>
      <c r="AF792" s="4"/>
    </row>
    <row r="793" ht="19.5" customHeight="1">
      <c r="A793" s="5"/>
      <c r="B793" s="5"/>
      <c r="C793" s="5"/>
      <c r="D793" s="5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4"/>
      <c r="V793" s="4"/>
      <c r="W793" s="4"/>
      <c r="X793" s="4"/>
      <c r="Y793" s="4"/>
      <c r="Z793" s="4"/>
      <c r="AA793" s="4"/>
      <c r="AB793" s="4"/>
      <c r="AC793" s="4"/>
      <c r="AD793" s="4"/>
      <c r="AE793" s="4"/>
      <c r="AF793" s="4"/>
    </row>
    <row r="794" ht="19.5" customHeight="1">
      <c r="A794" s="5"/>
      <c r="B794" s="5"/>
      <c r="C794" s="5"/>
      <c r="D794" s="5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4"/>
      <c r="V794" s="4"/>
      <c r="W794" s="4"/>
      <c r="X794" s="4"/>
      <c r="Y794" s="4"/>
      <c r="Z794" s="4"/>
      <c r="AA794" s="4"/>
      <c r="AB794" s="4"/>
      <c r="AC794" s="4"/>
      <c r="AD794" s="4"/>
      <c r="AE794" s="4"/>
      <c r="AF794" s="4"/>
    </row>
    <row r="795" ht="19.5" customHeight="1">
      <c r="A795" s="5"/>
      <c r="B795" s="5"/>
      <c r="C795" s="5"/>
      <c r="D795" s="5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4"/>
      <c r="V795" s="4"/>
      <c r="W795" s="4"/>
      <c r="X795" s="4"/>
      <c r="Y795" s="4"/>
      <c r="Z795" s="4"/>
      <c r="AA795" s="4"/>
      <c r="AB795" s="4"/>
      <c r="AC795" s="4"/>
      <c r="AD795" s="4"/>
      <c r="AE795" s="4"/>
      <c r="AF795" s="4"/>
    </row>
    <row r="796" ht="19.5" customHeight="1">
      <c r="A796" s="5"/>
      <c r="B796" s="5"/>
      <c r="C796" s="5"/>
      <c r="D796" s="5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4"/>
      <c r="V796" s="4"/>
      <c r="W796" s="4"/>
      <c r="X796" s="4"/>
      <c r="Y796" s="4"/>
      <c r="Z796" s="4"/>
      <c r="AA796" s="4"/>
      <c r="AB796" s="4"/>
      <c r="AC796" s="4"/>
      <c r="AD796" s="4"/>
      <c r="AE796" s="4"/>
      <c r="AF796" s="4"/>
    </row>
    <row r="797" ht="19.5" customHeight="1">
      <c r="A797" s="5"/>
      <c r="B797" s="5"/>
      <c r="C797" s="5"/>
      <c r="D797" s="5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4"/>
      <c r="V797" s="4"/>
      <c r="W797" s="4"/>
      <c r="X797" s="4"/>
      <c r="Y797" s="4"/>
      <c r="Z797" s="4"/>
      <c r="AA797" s="4"/>
      <c r="AB797" s="4"/>
      <c r="AC797" s="4"/>
      <c r="AD797" s="4"/>
      <c r="AE797" s="4"/>
      <c r="AF797" s="4"/>
    </row>
    <row r="798" ht="19.5" customHeight="1">
      <c r="A798" s="5"/>
      <c r="B798" s="5"/>
      <c r="C798" s="5"/>
      <c r="D798" s="5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4"/>
      <c r="V798" s="4"/>
      <c r="W798" s="4"/>
      <c r="X798" s="4"/>
      <c r="Y798" s="4"/>
      <c r="Z798" s="4"/>
      <c r="AA798" s="4"/>
      <c r="AB798" s="4"/>
      <c r="AC798" s="4"/>
      <c r="AD798" s="4"/>
      <c r="AE798" s="4"/>
      <c r="AF798" s="4"/>
    </row>
    <row r="799" ht="19.5" customHeight="1">
      <c r="A799" s="5"/>
      <c r="B799" s="5"/>
      <c r="C799" s="5"/>
      <c r="D799" s="5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4"/>
      <c r="V799" s="4"/>
      <c r="W799" s="4"/>
      <c r="X799" s="4"/>
      <c r="Y799" s="4"/>
      <c r="Z799" s="4"/>
      <c r="AA799" s="4"/>
      <c r="AB799" s="4"/>
      <c r="AC799" s="4"/>
      <c r="AD799" s="4"/>
      <c r="AE799" s="4"/>
      <c r="AF799" s="4"/>
    </row>
    <row r="800" ht="19.5" customHeight="1">
      <c r="A800" s="5"/>
      <c r="B800" s="5"/>
      <c r="C800" s="5"/>
      <c r="D800" s="5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4"/>
      <c r="V800" s="4"/>
      <c r="W800" s="4"/>
      <c r="X800" s="4"/>
      <c r="Y800" s="4"/>
      <c r="Z800" s="4"/>
      <c r="AA800" s="4"/>
      <c r="AB800" s="4"/>
      <c r="AC800" s="4"/>
      <c r="AD800" s="4"/>
      <c r="AE800" s="4"/>
      <c r="AF800" s="4"/>
    </row>
    <row r="801" ht="19.5" customHeight="1">
      <c r="A801" s="5"/>
      <c r="B801" s="5"/>
      <c r="C801" s="5"/>
      <c r="D801" s="5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4"/>
      <c r="V801" s="4"/>
      <c r="W801" s="4"/>
      <c r="X801" s="4"/>
      <c r="Y801" s="4"/>
      <c r="Z801" s="4"/>
      <c r="AA801" s="4"/>
      <c r="AB801" s="4"/>
      <c r="AC801" s="4"/>
      <c r="AD801" s="4"/>
      <c r="AE801" s="4"/>
      <c r="AF801" s="4"/>
    </row>
    <row r="802" ht="19.5" customHeight="1">
      <c r="A802" s="5"/>
      <c r="B802" s="5"/>
      <c r="C802" s="5"/>
      <c r="D802" s="5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4"/>
      <c r="V802" s="4"/>
      <c r="W802" s="4"/>
      <c r="X802" s="4"/>
      <c r="Y802" s="4"/>
      <c r="Z802" s="4"/>
      <c r="AA802" s="4"/>
      <c r="AB802" s="4"/>
      <c r="AC802" s="4"/>
      <c r="AD802" s="4"/>
      <c r="AE802" s="4"/>
      <c r="AF802" s="4"/>
    </row>
    <row r="803" ht="19.5" customHeight="1">
      <c r="A803" s="5"/>
      <c r="B803" s="5"/>
      <c r="C803" s="5"/>
      <c r="D803" s="5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4"/>
      <c r="V803" s="4"/>
      <c r="W803" s="4"/>
      <c r="X803" s="4"/>
      <c r="Y803" s="4"/>
      <c r="Z803" s="4"/>
      <c r="AA803" s="4"/>
      <c r="AB803" s="4"/>
      <c r="AC803" s="4"/>
      <c r="AD803" s="4"/>
      <c r="AE803" s="4"/>
      <c r="AF803" s="4"/>
    </row>
    <row r="804" ht="19.5" customHeight="1">
      <c r="A804" s="5"/>
      <c r="B804" s="5"/>
      <c r="C804" s="5"/>
      <c r="D804" s="5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4"/>
      <c r="V804" s="4"/>
      <c r="W804" s="4"/>
      <c r="X804" s="4"/>
      <c r="Y804" s="4"/>
      <c r="Z804" s="4"/>
      <c r="AA804" s="4"/>
      <c r="AB804" s="4"/>
      <c r="AC804" s="4"/>
      <c r="AD804" s="4"/>
      <c r="AE804" s="4"/>
      <c r="AF804" s="4"/>
    </row>
    <row r="805" ht="19.5" customHeight="1">
      <c r="A805" s="5"/>
      <c r="B805" s="5"/>
      <c r="C805" s="5"/>
      <c r="D805" s="5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4"/>
      <c r="V805" s="4"/>
      <c r="W805" s="4"/>
      <c r="X805" s="4"/>
      <c r="Y805" s="4"/>
      <c r="Z805" s="4"/>
      <c r="AA805" s="4"/>
      <c r="AB805" s="4"/>
      <c r="AC805" s="4"/>
      <c r="AD805" s="4"/>
      <c r="AE805" s="4"/>
      <c r="AF805" s="4"/>
    </row>
    <row r="806" ht="19.5" customHeight="1">
      <c r="A806" s="5"/>
      <c r="B806" s="5"/>
      <c r="C806" s="5"/>
      <c r="D806" s="5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4"/>
      <c r="V806" s="4"/>
      <c r="W806" s="4"/>
      <c r="X806" s="4"/>
      <c r="Y806" s="4"/>
      <c r="Z806" s="4"/>
      <c r="AA806" s="4"/>
      <c r="AB806" s="4"/>
      <c r="AC806" s="4"/>
      <c r="AD806" s="4"/>
      <c r="AE806" s="4"/>
      <c r="AF806" s="4"/>
    </row>
    <row r="807" ht="19.5" customHeight="1">
      <c r="A807" s="5"/>
      <c r="B807" s="5"/>
      <c r="C807" s="5"/>
      <c r="D807" s="5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4"/>
      <c r="V807" s="4"/>
      <c r="W807" s="4"/>
      <c r="X807" s="4"/>
      <c r="Y807" s="4"/>
      <c r="Z807" s="4"/>
      <c r="AA807" s="4"/>
      <c r="AB807" s="4"/>
      <c r="AC807" s="4"/>
      <c r="AD807" s="4"/>
      <c r="AE807" s="4"/>
      <c r="AF807" s="4"/>
    </row>
    <row r="808" ht="19.5" customHeight="1">
      <c r="A808" s="5"/>
      <c r="B808" s="5"/>
      <c r="C808" s="5"/>
      <c r="D808" s="5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4"/>
      <c r="V808" s="4"/>
      <c r="W808" s="4"/>
      <c r="X808" s="4"/>
      <c r="Y808" s="4"/>
      <c r="Z808" s="4"/>
      <c r="AA808" s="4"/>
      <c r="AB808" s="4"/>
      <c r="AC808" s="4"/>
      <c r="AD808" s="4"/>
      <c r="AE808" s="4"/>
      <c r="AF808" s="4"/>
    </row>
    <row r="809" ht="19.5" customHeight="1">
      <c r="A809" s="5"/>
      <c r="B809" s="5"/>
      <c r="C809" s="5"/>
      <c r="D809" s="5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4"/>
      <c r="V809" s="4"/>
      <c r="W809" s="4"/>
      <c r="X809" s="4"/>
      <c r="Y809" s="4"/>
      <c r="Z809" s="4"/>
      <c r="AA809" s="4"/>
      <c r="AB809" s="4"/>
      <c r="AC809" s="4"/>
      <c r="AD809" s="4"/>
      <c r="AE809" s="4"/>
      <c r="AF809" s="4"/>
    </row>
    <row r="810" ht="19.5" customHeight="1">
      <c r="A810" s="5"/>
      <c r="B810" s="5"/>
      <c r="C810" s="5"/>
      <c r="D810" s="5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4"/>
      <c r="V810" s="4"/>
      <c r="W810" s="4"/>
      <c r="X810" s="4"/>
      <c r="Y810" s="4"/>
      <c r="Z810" s="4"/>
      <c r="AA810" s="4"/>
      <c r="AB810" s="4"/>
      <c r="AC810" s="4"/>
      <c r="AD810" s="4"/>
      <c r="AE810" s="4"/>
      <c r="AF810" s="4"/>
    </row>
    <row r="811" ht="19.5" customHeight="1">
      <c r="A811" s="5"/>
      <c r="B811" s="5"/>
      <c r="C811" s="5"/>
      <c r="D811" s="5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4"/>
      <c r="V811" s="4"/>
      <c r="W811" s="4"/>
      <c r="X811" s="4"/>
      <c r="Y811" s="4"/>
      <c r="Z811" s="4"/>
      <c r="AA811" s="4"/>
      <c r="AB811" s="4"/>
      <c r="AC811" s="4"/>
      <c r="AD811" s="4"/>
      <c r="AE811" s="4"/>
      <c r="AF811" s="4"/>
    </row>
    <row r="812" ht="19.5" customHeight="1">
      <c r="A812" s="5"/>
      <c r="B812" s="5"/>
      <c r="C812" s="5"/>
      <c r="D812" s="5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4"/>
      <c r="V812" s="4"/>
      <c r="W812" s="4"/>
      <c r="X812" s="4"/>
      <c r="Y812" s="4"/>
      <c r="Z812" s="4"/>
      <c r="AA812" s="4"/>
      <c r="AB812" s="4"/>
      <c r="AC812" s="4"/>
      <c r="AD812" s="4"/>
      <c r="AE812" s="4"/>
      <c r="AF812" s="4"/>
    </row>
    <row r="813" ht="19.5" customHeight="1">
      <c r="A813" s="5"/>
      <c r="B813" s="5"/>
      <c r="C813" s="5"/>
      <c r="D813" s="5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4"/>
      <c r="V813" s="4"/>
      <c r="W813" s="4"/>
      <c r="X813" s="4"/>
      <c r="Y813" s="4"/>
      <c r="Z813" s="4"/>
      <c r="AA813" s="4"/>
      <c r="AB813" s="4"/>
      <c r="AC813" s="4"/>
      <c r="AD813" s="4"/>
      <c r="AE813" s="4"/>
      <c r="AF813" s="4"/>
    </row>
    <row r="814" ht="19.5" customHeight="1">
      <c r="A814" s="5"/>
      <c r="B814" s="5"/>
      <c r="C814" s="5"/>
      <c r="D814" s="5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4"/>
      <c r="V814" s="4"/>
      <c r="W814" s="4"/>
      <c r="X814" s="4"/>
      <c r="Y814" s="4"/>
      <c r="Z814" s="4"/>
      <c r="AA814" s="4"/>
      <c r="AB814" s="4"/>
      <c r="AC814" s="4"/>
      <c r="AD814" s="4"/>
      <c r="AE814" s="4"/>
      <c r="AF814" s="4"/>
    </row>
    <row r="815" ht="19.5" customHeight="1">
      <c r="A815" s="5"/>
      <c r="B815" s="5"/>
      <c r="C815" s="5"/>
      <c r="D815" s="5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4"/>
      <c r="V815" s="4"/>
      <c r="W815" s="4"/>
      <c r="X815" s="4"/>
      <c r="Y815" s="4"/>
      <c r="Z815" s="4"/>
      <c r="AA815" s="4"/>
      <c r="AB815" s="4"/>
      <c r="AC815" s="4"/>
      <c r="AD815" s="4"/>
      <c r="AE815" s="4"/>
      <c r="AF815" s="4"/>
    </row>
    <row r="816" ht="19.5" customHeight="1">
      <c r="A816" s="5"/>
      <c r="B816" s="5"/>
      <c r="C816" s="5"/>
      <c r="D816" s="5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4"/>
      <c r="V816" s="4"/>
      <c r="W816" s="4"/>
      <c r="X816" s="4"/>
      <c r="Y816" s="4"/>
      <c r="Z816" s="4"/>
      <c r="AA816" s="4"/>
      <c r="AB816" s="4"/>
      <c r="AC816" s="4"/>
      <c r="AD816" s="4"/>
      <c r="AE816" s="4"/>
      <c r="AF816" s="4"/>
    </row>
    <row r="817" ht="19.5" customHeight="1">
      <c r="A817" s="5"/>
      <c r="B817" s="5"/>
      <c r="C817" s="5"/>
      <c r="D817" s="5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4"/>
      <c r="V817" s="4"/>
      <c r="W817" s="4"/>
      <c r="X817" s="4"/>
      <c r="Y817" s="4"/>
      <c r="Z817" s="4"/>
      <c r="AA817" s="4"/>
      <c r="AB817" s="4"/>
      <c r="AC817" s="4"/>
      <c r="AD817" s="4"/>
      <c r="AE817" s="4"/>
      <c r="AF817" s="4"/>
    </row>
    <row r="818" ht="19.5" customHeight="1">
      <c r="A818" s="5"/>
      <c r="B818" s="5"/>
      <c r="C818" s="5"/>
      <c r="D818" s="5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4"/>
      <c r="V818" s="4"/>
      <c r="W818" s="4"/>
      <c r="X818" s="4"/>
      <c r="Y818" s="4"/>
      <c r="Z818" s="4"/>
      <c r="AA818" s="4"/>
      <c r="AB818" s="4"/>
      <c r="AC818" s="4"/>
      <c r="AD818" s="4"/>
      <c r="AE818" s="4"/>
      <c r="AF818" s="4"/>
    </row>
    <row r="819" ht="19.5" customHeight="1">
      <c r="A819" s="5"/>
      <c r="B819" s="5"/>
      <c r="C819" s="5"/>
      <c r="D819" s="5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4"/>
      <c r="V819" s="4"/>
      <c r="W819" s="4"/>
      <c r="X819" s="4"/>
      <c r="Y819" s="4"/>
      <c r="Z819" s="4"/>
      <c r="AA819" s="4"/>
      <c r="AB819" s="4"/>
      <c r="AC819" s="4"/>
      <c r="AD819" s="4"/>
      <c r="AE819" s="4"/>
      <c r="AF819" s="4"/>
    </row>
    <row r="820" ht="19.5" customHeight="1">
      <c r="A820" s="5"/>
      <c r="B820" s="5"/>
      <c r="C820" s="5"/>
      <c r="D820" s="5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4"/>
      <c r="V820" s="4"/>
      <c r="W820" s="4"/>
      <c r="X820" s="4"/>
      <c r="Y820" s="4"/>
      <c r="Z820" s="4"/>
      <c r="AA820" s="4"/>
      <c r="AB820" s="4"/>
      <c r="AC820" s="4"/>
      <c r="AD820" s="4"/>
      <c r="AE820" s="4"/>
      <c r="AF820" s="4"/>
    </row>
    <row r="821" ht="19.5" customHeight="1">
      <c r="A821" s="5"/>
      <c r="B821" s="5"/>
      <c r="C821" s="5"/>
      <c r="D821" s="5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4"/>
      <c r="V821" s="4"/>
      <c r="W821" s="4"/>
      <c r="X821" s="4"/>
      <c r="Y821" s="4"/>
      <c r="Z821" s="4"/>
      <c r="AA821" s="4"/>
      <c r="AB821" s="4"/>
      <c r="AC821" s="4"/>
      <c r="AD821" s="4"/>
      <c r="AE821" s="4"/>
      <c r="AF821" s="4"/>
    </row>
    <row r="822" ht="19.5" customHeight="1">
      <c r="A822" s="5"/>
      <c r="B822" s="5"/>
      <c r="C822" s="5"/>
      <c r="D822" s="5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4"/>
      <c r="V822" s="4"/>
      <c r="W822" s="4"/>
      <c r="X822" s="4"/>
      <c r="Y822" s="4"/>
      <c r="Z822" s="4"/>
      <c r="AA822" s="4"/>
      <c r="AB822" s="4"/>
      <c r="AC822" s="4"/>
      <c r="AD822" s="4"/>
      <c r="AE822" s="4"/>
      <c r="AF822" s="4"/>
    </row>
    <row r="823" ht="19.5" customHeight="1">
      <c r="A823" s="5"/>
      <c r="B823" s="5"/>
      <c r="C823" s="5"/>
      <c r="D823" s="5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4"/>
      <c r="V823" s="4"/>
      <c r="W823" s="4"/>
      <c r="X823" s="4"/>
      <c r="Y823" s="4"/>
      <c r="Z823" s="4"/>
      <c r="AA823" s="4"/>
      <c r="AB823" s="4"/>
      <c r="AC823" s="4"/>
      <c r="AD823" s="4"/>
      <c r="AE823" s="4"/>
      <c r="AF823" s="4"/>
    </row>
    <row r="824" ht="19.5" customHeight="1">
      <c r="A824" s="5"/>
      <c r="B824" s="5"/>
      <c r="C824" s="5"/>
      <c r="D824" s="5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4"/>
      <c r="V824" s="4"/>
      <c r="W824" s="4"/>
      <c r="X824" s="4"/>
      <c r="Y824" s="4"/>
      <c r="Z824" s="4"/>
      <c r="AA824" s="4"/>
      <c r="AB824" s="4"/>
      <c r="AC824" s="4"/>
      <c r="AD824" s="4"/>
      <c r="AE824" s="4"/>
      <c r="AF824" s="4"/>
    </row>
    <row r="825" ht="19.5" customHeight="1">
      <c r="A825" s="5"/>
      <c r="B825" s="5"/>
      <c r="C825" s="5"/>
      <c r="D825" s="5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4"/>
      <c r="V825" s="4"/>
      <c r="W825" s="4"/>
      <c r="X825" s="4"/>
      <c r="Y825" s="4"/>
      <c r="Z825" s="4"/>
      <c r="AA825" s="4"/>
      <c r="AB825" s="4"/>
      <c r="AC825" s="4"/>
      <c r="AD825" s="4"/>
      <c r="AE825" s="4"/>
      <c r="AF825" s="4"/>
    </row>
    <row r="826" ht="19.5" customHeight="1">
      <c r="A826" s="5"/>
      <c r="B826" s="5"/>
      <c r="C826" s="5"/>
      <c r="D826" s="5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4"/>
      <c r="V826" s="4"/>
      <c r="W826" s="4"/>
      <c r="X826" s="4"/>
      <c r="Y826" s="4"/>
      <c r="Z826" s="4"/>
      <c r="AA826" s="4"/>
      <c r="AB826" s="4"/>
      <c r="AC826" s="4"/>
      <c r="AD826" s="4"/>
      <c r="AE826" s="4"/>
      <c r="AF826" s="4"/>
    </row>
    <row r="827" ht="19.5" customHeight="1">
      <c r="A827" s="5"/>
      <c r="B827" s="5"/>
      <c r="C827" s="5"/>
      <c r="D827" s="5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4"/>
      <c r="V827" s="4"/>
      <c r="W827" s="4"/>
      <c r="X827" s="4"/>
      <c r="Y827" s="4"/>
      <c r="Z827" s="4"/>
      <c r="AA827" s="4"/>
      <c r="AB827" s="4"/>
      <c r="AC827" s="4"/>
      <c r="AD827" s="4"/>
      <c r="AE827" s="4"/>
      <c r="AF827" s="4"/>
    </row>
    <row r="828" ht="19.5" customHeight="1">
      <c r="A828" s="5"/>
      <c r="B828" s="5"/>
      <c r="C828" s="5"/>
      <c r="D828" s="5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4"/>
      <c r="V828" s="4"/>
      <c r="W828" s="4"/>
      <c r="X828" s="4"/>
      <c r="Y828" s="4"/>
      <c r="Z828" s="4"/>
      <c r="AA828" s="4"/>
      <c r="AB828" s="4"/>
      <c r="AC828" s="4"/>
      <c r="AD828" s="4"/>
      <c r="AE828" s="4"/>
      <c r="AF828" s="4"/>
    </row>
    <row r="829" ht="19.5" customHeight="1">
      <c r="A829" s="5"/>
      <c r="B829" s="5"/>
      <c r="C829" s="5"/>
      <c r="D829" s="5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4"/>
      <c r="V829" s="4"/>
      <c r="W829" s="4"/>
      <c r="X829" s="4"/>
      <c r="Y829" s="4"/>
      <c r="Z829" s="4"/>
      <c r="AA829" s="4"/>
      <c r="AB829" s="4"/>
      <c r="AC829" s="4"/>
      <c r="AD829" s="4"/>
      <c r="AE829" s="4"/>
      <c r="AF829" s="4"/>
    </row>
    <row r="830" ht="19.5" customHeight="1">
      <c r="A830" s="5"/>
      <c r="B830" s="5"/>
      <c r="C830" s="5"/>
      <c r="D830" s="5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4"/>
      <c r="V830" s="4"/>
      <c r="W830" s="4"/>
      <c r="X830" s="4"/>
      <c r="Y830" s="4"/>
      <c r="Z830" s="4"/>
      <c r="AA830" s="4"/>
      <c r="AB830" s="4"/>
      <c r="AC830" s="4"/>
      <c r="AD830" s="4"/>
      <c r="AE830" s="4"/>
      <c r="AF830" s="4"/>
    </row>
    <row r="831" ht="19.5" customHeight="1">
      <c r="A831" s="5"/>
      <c r="B831" s="5"/>
      <c r="C831" s="5"/>
      <c r="D831" s="5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4"/>
      <c r="V831" s="4"/>
      <c r="W831" s="4"/>
      <c r="X831" s="4"/>
      <c r="Y831" s="4"/>
      <c r="Z831" s="4"/>
      <c r="AA831" s="4"/>
      <c r="AB831" s="4"/>
      <c r="AC831" s="4"/>
      <c r="AD831" s="4"/>
      <c r="AE831" s="4"/>
      <c r="AF831" s="4"/>
    </row>
    <row r="832" ht="19.5" customHeight="1">
      <c r="A832" s="5"/>
      <c r="B832" s="5"/>
      <c r="C832" s="5"/>
      <c r="D832" s="5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4"/>
      <c r="V832" s="4"/>
      <c r="W832" s="4"/>
      <c r="X832" s="4"/>
      <c r="Y832" s="4"/>
      <c r="Z832" s="4"/>
      <c r="AA832" s="4"/>
      <c r="AB832" s="4"/>
      <c r="AC832" s="4"/>
      <c r="AD832" s="4"/>
      <c r="AE832" s="4"/>
      <c r="AF832" s="4"/>
    </row>
    <row r="833" ht="19.5" customHeight="1">
      <c r="A833" s="5"/>
      <c r="B833" s="5"/>
      <c r="C833" s="5"/>
      <c r="D833" s="5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4"/>
      <c r="V833" s="4"/>
      <c r="W833" s="4"/>
      <c r="X833" s="4"/>
      <c r="Y833" s="4"/>
      <c r="Z833" s="4"/>
      <c r="AA833" s="4"/>
      <c r="AB833" s="4"/>
      <c r="AC833" s="4"/>
      <c r="AD833" s="4"/>
      <c r="AE833" s="4"/>
      <c r="AF833" s="4"/>
    </row>
    <row r="834" ht="19.5" customHeight="1">
      <c r="A834" s="5"/>
      <c r="B834" s="5"/>
      <c r="C834" s="5"/>
      <c r="D834" s="5"/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4"/>
      <c r="V834" s="4"/>
      <c r="W834" s="4"/>
      <c r="X834" s="4"/>
      <c r="Y834" s="4"/>
      <c r="Z834" s="4"/>
      <c r="AA834" s="4"/>
      <c r="AB834" s="4"/>
      <c r="AC834" s="4"/>
      <c r="AD834" s="4"/>
      <c r="AE834" s="4"/>
      <c r="AF834" s="4"/>
    </row>
    <row r="835" ht="19.5" customHeight="1">
      <c r="A835" s="5"/>
      <c r="B835" s="5"/>
      <c r="C835" s="5"/>
      <c r="D835" s="5"/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4"/>
      <c r="V835" s="4"/>
      <c r="W835" s="4"/>
      <c r="X835" s="4"/>
      <c r="Y835" s="4"/>
      <c r="Z835" s="4"/>
      <c r="AA835" s="4"/>
      <c r="AB835" s="4"/>
      <c r="AC835" s="4"/>
      <c r="AD835" s="4"/>
      <c r="AE835" s="4"/>
      <c r="AF835" s="4"/>
    </row>
    <row r="836" ht="19.5" customHeight="1">
      <c r="A836" s="5"/>
      <c r="B836" s="5"/>
      <c r="C836" s="5"/>
      <c r="D836" s="5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4"/>
      <c r="V836" s="4"/>
      <c r="W836" s="4"/>
      <c r="X836" s="4"/>
      <c r="Y836" s="4"/>
      <c r="Z836" s="4"/>
      <c r="AA836" s="4"/>
      <c r="AB836" s="4"/>
      <c r="AC836" s="4"/>
      <c r="AD836" s="4"/>
      <c r="AE836" s="4"/>
      <c r="AF836" s="4"/>
    </row>
    <row r="837" ht="19.5" customHeight="1">
      <c r="A837" s="5"/>
      <c r="B837" s="5"/>
      <c r="C837" s="5"/>
      <c r="D837" s="5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4"/>
      <c r="V837" s="4"/>
      <c r="W837" s="4"/>
      <c r="X837" s="4"/>
      <c r="Y837" s="4"/>
      <c r="Z837" s="4"/>
      <c r="AA837" s="4"/>
      <c r="AB837" s="4"/>
      <c r="AC837" s="4"/>
      <c r="AD837" s="4"/>
      <c r="AE837" s="4"/>
      <c r="AF837" s="4"/>
    </row>
    <row r="838" ht="19.5" customHeight="1">
      <c r="A838" s="5"/>
      <c r="B838" s="5"/>
      <c r="C838" s="5"/>
      <c r="D838" s="5"/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4"/>
      <c r="V838" s="4"/>
      <c r="W838" s="4"/>
      <c r="X838" s="4"/>
      <c r="Y838" s="4"/>
      <c r="Z838" s="4"/>
      <c r="AA838" s="4"/>
      <c r="AB838" s="4"/>
      <c r="AC838" s="4"/>
      <c r="AD838" s="4"/>
      <c r="AE838" s="4"/>
      <c r="AF838" s="4"/>
    </row>
    <row r="839" ht="19.5" customHeight="1">
      <c r="A839" s="5"/>
      <c r="B839" s="5"/>
      <c r="C839" s="5"/>
      <c r="D839" s="5"/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4"/>
      <c r="V839" s="4"/>
      <c r="W839" s="4"/>
      <c r="X839" s="4"/>
      <c r="Y839" s="4"/>
      <c r="Z839" s="4"/>
      <c r="AA839" s="4"/>
      <c r="AB839" s="4"/>
      <c r="AC839" s="4"/>
      <c r="AD839" s="4"/>
      <c r="AE839" s="4"/>
      <c r="AF839" s="4"/>
    </row>
    <row r="840" ht="19.5" customHeight="1">
      <c r="A840" s="5"/>
      <c r="B840" s="5"/>
      <c r="C840" s="5"/>
      <c r="D840" s="5"/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4"/>
      <c r="V840" s="4"/>
      <c r="W840" s="4"/>
      <c r="X840" s="4"/>
      <c r="Y840" s="4"/>
      <c r="Z840" s="4"/>
      <c r="AA840" s="4"/>
      <c r="AB840" s="4"/>
      <c r="AC840" s="4"/>
      <c r="AD840" s="4"/>
      <c r="AE840" s="4"/>
      <c r="AF840" s="4"/>
    </row>
    <row r="841" ht="19.5" customHeight="1">
      <c r="A841" s="5"/>
      <c r="B841" s="5"/>
      <c r="C841" s="5"/>
      <c r="D841" s="5"/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4"/>
      <c r="V841" s="4"/>
      <c r="W841" s="4"/>
      <c r="X841" s="4"/>
      <c r="Y841" s="4"/>
      <c r="Z841" s="4"/>
      <c r="AA841" s="4"/>
      <c r="AB841" s="4"/>
      <c r="AC841" s="4"/>
      <c r="AD841" s="4"/>
      <c r="AE841" s="4"/>
      <c r="AF841" s="4"/>
    </row>
    <row r="842" ht="19.5" customHeight="1">
      <c r="A842" s="5"/>
      <c r="B842" s="5"/>
      <c r="C842" s="5"/>
      <c r="D842" s="5"/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4"/>
      <c r="V842" s="4"/>
      <c r="W842" s="4"/>
      <c r="X842" s="4"/>
      <c r="Y842" s="4"/>
      <c r="Z842" s="4"/>
      <c r="AA842" s="4"/>
      <c r="AB842" s="4"/>
      <c r="AC842" s="4"/>
      <c r="AD842" s="4"/>
      <c r="AE842" s="4"/>
      <c r="AF842" s="4"/>
    </row>
    <row r="843" ht="19.5" customHeight="1">
      <c r="A843" s="5"/>
      <c r="B843" s="5"/>
      <c r="C843" s="5"/>
      <c r="D843" s="5"/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4"/>
      <c r="V843" s="4"/>
      <c r="W843" s="4"/>
      <c r="X843" s="4"/>
      <c r="Y843" s="4"/>
      <c r="Z843" s="4"/>
      <c r="AA843" s="4"/>
      <c r="AB843" s="4"/>
      <c r="AC843" s="4"/>
      <c r="AD843" s="4"/>
      <c r="AE843" s="4"/>
      <c r="AF843" s="4"/>
    </row>
    <row r="844" ht="19.5" customHeight="1">
      <c r="A844" s="5"/>
      <c r="B844" s="5"/>
      <c r="C844" s="5"/>
      <c r="D844" s="5"/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4"/>
      <c r="V844" s="4"/>
      <c r="W844" s="4"/>
      <c r="X844" s="4"/>
      <c r="Y844" s="4"/>
      <c r="Z844" s="4"/>
      <c r="AA844" s="4"/>
      <c r="AB844" s="4"/>
      <c r="AC844" s="4"/>
      <c r="AD844" s="4"/>
      <c r="AE844" s="4"/>
      <c r="AF844" s="4"/>
    </row>
    <row r="845" ht="19.5" customHeight="1">
      <c r="A845" s="5"/>
      <c r="B845" s="5"/>
      <c r="C845" s="5"/>
      <c r="D845" s="5"/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4"/>
      <c r="V845" s="4"/>
      <c r="W845" s="4"/>
      <c r="X845" s="4"/>
      <c r="Y845" s="4"/>
      <c r="Z845" s="4"/>
      <c r="AA845" s="4"/>
      <c r="AB845" s="4"/>
      <c r="AC845" s="4"/>
      <c r="AD845" s="4"/>
      <c r="AE845" s="4"/>
      <c r="AF845" s="4"/>
    </row>
    <row r="846" ht="19.5" customHeight="1">
      <c r="A846" s="5"/>
      <c r="B846" s="5"/>
      <c r="C846" s="5"/>
      <c r="D846" s="5"/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4"/>
      <c r="V846" s="4"/>
      <c r="W846" s="4"/>
      <c r="X846" s="4"/>
      <c r="Y846" s="4"/>
      <c r="Z846" s="4"/>
      <c r="AA846" s="4"/>
      <c r="AB846" s="4"/>
      <c r="AC846" s="4"/>
      <c r="AD846" s="4"/>
      <c r="AE846" s="4"/>
      <c r="AF846" s="4"/>
    </row>
    <row r="847" ht="19.5" customHeight="1">
      <c r="A847" s="5"/>
      <c r="B847" s="5"/>
      <c r="C847" s="5"/>
      <c r="D847" s="5"/>
      <c r="E847" s="5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4"/>
      <c r="V847" s="4"/>
      <c r="W847" s="4"/>
      <c r="X847" s="4"/>
      <c r="Y847" s="4"/>
      <c r="Z847" s="4"/>
      <c r="AA847" s="4"/>
      <c r="AB847" s="4"/>
      <c r="AC847" s="4"/>
      <c r="AD847" s="4"/>
      <c r="AE847" s="4"/>
      <c r="AF847" s="4"/>
    </row>
    <row r="848" ht="19.5" customHeight="1">
      <c r="A848" s="5"/>
      <c r="B848" s="5"/>
      <c r="C848" s="5"/>
      <c r="D848" s="5"/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4"/>
      <c r="V848" s="4"/>
      <c r="W848" s="4"/>
      <c r="X848" s="4"/>
      <c r="Y848" s="4"/>
      <c r="Z848" s="4"/>
      <c r="AA848" s="4"/>
      <c r="AB848" s="4"/>
      <c r="AC848" s="4"/>
      <c r="AD848" s="4"/>
      <c r="AE848" s="4"/>
      <c r="AF848" s="4"/>
    </row>
    <row r="849" ht="19.5" customHeight="1">
      <c r="A849" s="5"/>
      <c r="B849" s="5"/>
      <c r="C849" s="5"/>
      <c r="D849" s="5"/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4"/>
      <c r="V849" s="4"/>
      <c r="W849" s="4"/>
      <c r="X849" s="4"/>
      <c r="Y849" s="4"/>
      <c r="Z849" s="4"/>
      <c r="AA849" s="4"/>
      <c r="AB849" s="4"/>
      <c r="AC849" s="4"/>
      <c r="AD849" s="4"/>
      <c r="AE849" s="4"/>
      <c r="AF849" s="4"/>
    </row>
    <row r="850" ht="19.5" customHeight="1">
      <c r="A850" s="5"/>
      <c r="B850" s="5"/>
      <c r="C850" s="5"/>
      <c r="D850" s="5"/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4"/>
      <c r="V850" s="4"/>
      <c r="W850" s="4"/>
      <c r="X850" s="4"/>
      <c r="Y850" s="4"/>
      <c r="Z850" s="4"/>
      <c r="AA850" s="4"/>
      <c r="AB850" s="4"/>
      <c r="AC850" s="4"/>
      <c r="AD850" s="4"/>
      <c r="AE850" s="4"/>
      <c r="AF850" s="4"/>
    </row>
    <row r="851" ht="19.5" customHeight="1">
      <c r="A851" s="5"/>
      <c r="B851" s="5"/>
      <c r="C851" s="5"/>
      <c r="D851" s="5"/>
      <c r="E851" s="5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4"/>
      <c r="V851" s="4"/>
      <c r="W851" s="4"/>
      <c r="X851" s="4"/>
      <c r="Y851" s="4"/>
      <c r="Z851" s="4"/>
      <c r="AA851" s="4"/>
      <c r="AB851" s="4"/>
      <c r="AC851" s="4"/>
      <c r="AD851" s="4"/>
      <c r="AE851" s="4"/>
      <c r="AF851" s="4"/>
    </row>
    <row r="852" ht="19.5" customHeight="1">
      <c r="A852" s="5"/>
      <c r="B852" s="5"/>
      <c r="C852" s="5"/>
      <c r="D852" s="5"/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4"/>
      <c r="V852" s="4"/>
      <c r="W852" s="4"/>
      <c r="X852" s="4"/>
      <c r="Y852" s="4"/>
      <c r="Z852" s="4"/>
      <c r="AA852" s="4"/>
      <c r="AB852" s="4"/>
      <c r="AC852" s="4"/>
      <c r="AD852" s="4"/>
      <c r="AE852" s="4"/>
      <c r="AF852" s="4"/>
    </row>
    <row r="853" ht="19.5" customHeight="1">
      <c r="A853" s="5"/>
      <c r="B853" s="5"/>
      <c r="C853" s="5"/>
      <c r="D853" s="5"/>
      <c r="E853" s="5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4"/>
      <c r="V853" s="4"/>
      <c r="W853" s="4"/>
      <c r="X853" s="4"/>
      <c r="Y853" s="4"/>
      <c r="Z853" s="4"/>
      <c r="AA853" s="4"/>
      <c r="AB853" s="4"/>
      <c r="AC853" s="4"/>
      <c r="AD853" s="4"/>
      <c r="AE853" s="4"/>
      <c r="AF853" s="4"/>
    </row>
    <row r="854" ht="19.5" customHeight="1">
      <c r="A854" s="5"/>
      <c r="B854" s="5"/>
      <c r="C854" s="5"/>
      <c r="D854" s="5"/>
      <c r="E854" s="5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4"/>
      <c r="V854" s="4"/>
      <c r="W854" s="4"/>
      <c r="X854" s="4"/>
      <c r="Y854" s="4"/>
      <c r="Z854" s="4"/>
      <c r="AA854" s="4"/>
      <c r="AB854" s="4"/>
      <c r="AC854" s="4"/>
      <c r="AD854" s="4"/>
      <c r="AE854" s="4"/>
      <c r="AF854" s="4"/>
    </row>
    <row r="855" ht="19.5" customHeight="1">
      <c r="A855" s="5"/>
      <c r="B855" s="5"/>
      <c r="C855" s="5"/>
      <c r="D855" s="5"/>
      <c r="E855" s="5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4"/>
      <c r="V855" s="4"/>
      <c r="W855" s="4"/>
      <c r="X855" s="4"/>
      <c r="Y855" s="4"/>
      <c r="Z855" s="4"/>
      <c r="AA855" s="4"/>
      <c r="AB855" s="4"/>
      <c r="AC855" s="4"/>
      <c r="AD855" s="4"/>
      <c r="AE855" s="4"/>
      <c r="AF855" s="4"/>
    </row>
    <row r="856" ht="19.5" customHeight="1">
      <c r="A856" s="5"/>
      <c r="B856" s="5"/>
      <c r="C856" s="5"/>
      <c r="D856" s="5"/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4"/>
      <c r="V856" s="4"/>
      <c r="W856" s="4"/>
      <c r="X856" s="4"/>
      <c r="Y856" s="4"/>
      <c r="Z856" s="4"/>
      <c r="AA856" s="4"/>
      <c r="AB856" s="4"/>
      <c r="AC856" s="4"/>
      <c r="AD856" s="4"/>
      <c r="AE856" s="4"/>
      <c r="AF856" s="4"/>
    </row>
    <row r="857" ht="19.5" customHeight="1">
      <c r="A857" s="5"/>
      <c r="B857" s="5"/>
      <c r="C857" s="5"/>
      <c r="D857" s="5"/>
      <c r="E857" s="5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4"/>
      <c r="V857" s="4"/>
      <c r="W857" s="4"/>
      <c r="X857" s="4"/>
      <c r="Y857" s="4"/>
      <c r="Z857" s="4"/>
      <c r="AA857" s="4"/>
      <c r="AB857" s="4"/>
      <c r="AC857" s="4"/>
      <c r="AD857" s="4"/>
      <c r="AE857" s="4"/>
      <c r="AF857" s="4"/>
    </row>
    <row r="858" ht="19.5" customHeight="1">
      <c r="A858" s="5"/>
      <c r="B858" s="5"/>
      <c r="C858" s="5"/>
      <c r="D858" s="5"/>
      <c r="E858" s="5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4"/>
      <c r="V858" s="4"/>
      <c r="W858" s="4"/>
      <c r="X858" s="4"/>
      <c r="Y858" s="4"/>
      <c r="Z858" s="4"/>
      <c r="AA858" s="4"/>
      <c r="AB858" s="4"/>
      <c r="AC858" s="4"/>
      <c r="AD858" s="4"/>
      <c r="AE858" s="4"/>
      <c r="AF858" s="4"/>
    </row>
    <row r="859" ht="19.5" customHeight="1">
      <c r="A859" s="5"/>
      <c r="B859" s="5"/>
      <c r="C859" s="5"/>
      <c r="D859" s="5"/>
      <c r="E859" s="5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4"/>
      <c r="V859" s="4"/>
      <c r="W859" s="4"/>
      <c r="X859" s="4"/>
      <c r="Y859" s="4"/>
      <c r="Z859" s="4"/>
      <c r="AA859" s="4"/>
      <c r="AB859" s="4"/>
      <c r="AC859" s="4"/>
      <c r="AD859" s="4"/>
      <c r="AE859" s="4"/>
      <c r="AF859" s="4"/>
    </row>
    <row r="860" ht="19.5" customHeight="1">
      <c r="A860" s="5"/>
      <c r="B860" s="5"/>
      <c r="C860" s="5"/>
      <c r="D860" s="5"/>
      <c r="E860" s="5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4"/>
      <c r="V860" s="4"/>
      <c r="W860" s="4"/>
      <c r="X860" s="4"/>
      <c r="Y860" s="4"/>
      <c r="Z860" s="4"/>
      <c r="AA860" s="4"/>
      <c r="AB860" s="4"/>
      <c r="AC860" s="4"/>
      <c r="AD860" s="4"/>
      <c r="AE860" s="4"/>
      <c r="AF860" s="4"/>
    </row>
    <row r="861" ht="19.5" customHeight="1">
      <c r="A861" s="5"/>
      <c r="B861" s="5"/>
      <c r="C861" s="5"/>
      <c r="D861" s="5"/>
      <c r="E861" s="5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4"/>
      <c r="V861" s="4"/>
      <c r="W861" s="4"/>
      <c r="X861" s="4"/>
      <c r="Y861" s="4"/>
      <c r="Z861" s="4"/>
      <c r="AA861" s="4"/>
      <c r="AB861" s="4"/>
      <c r="AC861" s="4"/>
      <c r="AD861" s="4"/>
      <c r="AE861" s="4"/>
      <c r="AF861" s="4"/>
    </row>
    <row r="862" ht="19.5" customHeight="1">
      <c r="A862" s="5"/>
      <c r="B862" s="5"/>
      <c r="C862" s="5"/>
      <c r="D862" s="5"/>
      <c r="E862" s="5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4"/>
      <c r="V862" s="4"/>
      <c r="W862" s="4"/>
      <c r="X862" s="4"/>
      <c r="Y862" s="4"/>
      <c r="Z862" s="4"/>
      <c r="AA862" s="4"/>
      <c r="AB862" s="4"/>
      <c r="AC862" s="4"/>
      <c r="AD862" s="4"/>
      <c r="AE862" s="4"/>
      <c r="AF862" s="4"/>
    </row>
    <row r="863" ht="19.5" customHeight="1">
      <c r="A863" s="5"/>
      <c r="B863" s="5"/>
      <c r="C863" s="5"/>
      <c r="D863" s="5"/>
      <c r="E863" s="5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4"/>
      <c r="V863" s="4"/>
      <c r="W863" s="4"/>
      <c r="X863" s="4"/>
      <c r="Y863" s="4"/>
      <c r="Z863" s="4"/>
      <c r="AA863" s="4"/>
      <c r="AB863" s="4"/>
      <c r="AC863" s="4"/>
      <c r="AD863" s="4"/>
      <c r="AE863" s="4"/>
      <c r="AF863" s="4"/>
    </row>
    <row r="864" ht="19.5" customHeight="1">
      <c r="A864" s="5"/>
      <c r="B864" s="5"/>
      <c r="C864" s="5"/>
      <c r="D864" s="5"/>
      <c r="E864" s="5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4"/>
      <c r="V864" s="4"/>
      <c r="W864" s="4"/>
      <c r="X864" s="4"/>
      <c r="Y864" s="4"/>
      <c r="Z864" s="4"/>
      <c r="AA864" s="4"/>
      <c r="AB864" s="4"/>
      <c r="AC864" s="4"/>
      <c r="AD864" s="4"/>
      <c r="AE864" s="4"/>
      <c r="AF864" s="4"/>
    </row>
    <row r="865" ht="19.5" customHeight="1">
      <c r="A865" s="5"/>
      <c r="B865" s="5"/>
      <c r="C865" s="5"/>
      <c r="D865" s="5"/>
      <c r="E865" s="5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4"/>
      <c r="V865" s="4"/>
      <c r="W865" s="4"/>
      <c r="X865" s="4"/>
      <c r="Y865" s="4"/>
      <c r="Z865" s="4"/>
      <c r="AA865" s="4"/>
      <c r="AB865" s="4"/>
      <c r="AC865" s="4"/>
      <c r="AD865" s="4"/>
      <c r="AE865" s="4"/>
      <c r="AF865" s="4"/>
    </row>
    <row r="866" ht="19.5" customHeight="1">
      <c r="A866" s="5"/>
      <c r="B866" s="5"/>
      <c r="C866" s="5"/>
      <c r="D866" s="5"/>
      <c r="E866" s="5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4"/>
      <c r="V866" s="4"/>
      <c r="W866" s="4"/>
      <c r="X866" s="4"/>
      <c r="Y866" s="4"/>
      <c r="Z866" s="4"/>
      <c r="AA866" s="4"/>
      <c r="AB866" s="4"/>
      <c r="AC866" s="4"/>
      <c r="AD866" s="4"/>
      <c r="AE866" s="4"/>
      <c r="AF866" s="4"/>
    </row>
    <row r="867" ht="19.5" customHeight="1">
      <c r="A867" s="5"/>
      <c r="B867" s="5"/>
      <c r="C867" s="5"/>
      <c r="D867" s="5"/>
      <c r="E867" s="5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4"/>
      <c r="V867" s="4"/>
      <c r="W867" s="4"/>
      <c r="X867" s="4"/>
      <c r="Y867" s="4"/>
      <c r="Z867" s="4"/>
      <c r="AA867" s="4"/>
      <c r="AB867" s="4"/>
      <c r="AC867" s="4"/>
      <c r="AD867" s="4"/>
      <c r="AE867" s="4"/>
      <c r="AF867" s="4"/>
    </row>
    <row r="868" ht="19.5" customHeight="1">
      <c r="A868" s="5"/>
      <c r="B868" s="5"/>
      <c r="C868" s="5"/>
      <c r="D868" s="5"/>
      <c r="E868" s="5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4"/>
      <c r="V868" s="4"/>
      <c r="W868" s="4"/>
      <c r="X868" s="4"/>
      <c r="Y868" s="4"/>
      <c r="Z868" s="4"/>
      <c r="AA868" s="4"/>
      <c r="AB868" s="4"/>
      <c r="AC868" s="4"/>
      <c r="AD868" s="4"/>
      <c r="AE868" s="4"/>
      <c r="AF868" s="4"/>
    </row>
    <row r="869" ht="19.5" customHeight="1">
      <c r="A869" s="5"/>
      <c r="B869" s="5"/>
      <c r="C869" s="5"/>
      <c r="D869" s="5"/>
      <c r="E869" s="5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4"/>
      <c r="V869" s="4"/>
      <c r="W869" s="4"/>
      <c r="X869" s="4"/>
      <c r="Y869" s="4"/>
      <c r="Z869" s="4"/>
      <c r="AA869" s="4"/>
      <c r="AB869" s="4"/>
      <c r="AC869" s="4"/>
      <c r="AD869" s="4"/>
      <c r="AE869" s="4"/>
      <c r="AF869" s="4"/>
    </row>
    <row r="870" ht="19.5" customHeight="1">
      <c r="A870" s="5"/>
      <c r="B870" s="5"/>
      <c r="C870" s="5"/>
      <c r="D870" s="5"/>
      <c r="E870" s="5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4"/>
      <c r="V870" s="4"/>
      <c r="W870" s="4"/>
      <c r="X870" s="4"/>
      <c r="Y870" s="4"/>
      <c r="Z870" s="4"/>
      <c r="AA870" s="4"/>
      <c r="AB870" s="4"/>
      <c r="AC870" s="4"/>
      <c r="AD870" s="4"/>
      <c r="AE870" s="4"/>
      <c r="AF870" s="4"/>
    </row>
    <row r="871" ht="19.5" customHeight="1">
      <c r="A871" s="5"/>
      <c r="B871" s="5"/>
      <c r="C871" s="5"/>
      <c r="D871" s="5"/>
      <c r="E871" s="5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4"/>
      <c r="V871" s="4"/>
      <c r="W871" s="4"/>
      <c r="X871" s="4"/>
      <c r="Y871" s="4"/>
      <c r="Z871" s="4"/>
      <c r="AA871" s="4"/>
      <c r="AB871" s="4"/>
      <c r="AC871" s="4"/>
      <c r="AD871" s="4"/>
      <c r="AE871" s="4"/>
      <c r="AF871" s="4"/>
    </row>
    <row r="872" ht="19.5" customHeight="1">
      <c r="A872" s="5"/>
      <c r="B872" s="5"/>
      <c r="C872" s="5"/>
      <c r="D872" s="5"/>
      <c r="E872" s="5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4"/>
      <c r="V872" s="4"/>
      <c r="W872" s="4"/>
      <c r="X872" s="4"/>
      <c r="Y872" s="4"/>
      <c r="Z872" s="4"/>
      <c r="AA872" s="4"/>
      <c r="AB872" s="4"/>
      <c r="AC872" s="4"/>
      <c r="AD872" s="4"/>
      <c r="AE872" s="4"/>
      <c r="AF872" s="4"/>
    </row>
    <row r="873" ht="19.5" customHeight="1">
      <c r="A873" s="5"/>
      <c r="B873" s="5"/>
      <c r="C873" s="5"/>
      <c r="D873" s="5"/>
      <c r="E873" s="5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4"/>
      <c r="V873" s="4"/>
      <c r="W873" s="4"/>
      <c r="X873" s="4"/>
      <c r="Y873" s="4"/>
      <c r="Z873" s="4"/>
      <c r="AA873" s="4"/>
      <c r="AB873" s="4"/>
      <c r="AC873" s="4"/>
      <c r="AD873" s="4"/>
      <c r="AE873" s="4"/>
      <c r="AF873" s="4"/>
    </row>
    <row r="874" ht="19.5" customHeight="1">
      <c r="A874" s="5"/>
      <c r="B874" s="5"/>
      <c r="C874" s="5"/>
      <c r="D874" s="5"/>
      <c r="E874" s="5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4"/>
      <c r="V874" s="4"/>
      <c r="W874" s="4"/>
      <c r="X874" s="4"/>
      <c r="Y874" s="4"/>
      <c r="Z874" s="4"/>
      <c r="AA874" s="4"/>
      <c r="AB874" s="4"/>
      <c r="AC874" s="4"/>
      <c r="AD874" s="4"/>
      <c r="AE874" s="4"/>
      <c r="AF874" s="4"/>
    </row>
    <row r="875" ht="19.5" customHeight="1">
      <c r="A875" s="5"/>
      <c r="B875" s="5"/>
      <c r="C875" s="5"/>
      <c r="D875" s="5"/>
      <c r="E875" s="5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4"/>
      <c r="V875" s="4"/>
      <c r="W875" s="4"/>
      <c r="X875" s="4"/>
      <c r="Y875" s="4"/>
      <c r="Z875" s="4"/>
      <c r="AA875" s="4"/>
      <c r="AB875" s="4"/>
      <c r="AC875" s="4"/>
      <c r="AD875" s="4"/>
      <c r="AE875" s="4"/>
      <c r="AF875" s="4"/>
    </row>
    <row r="876" ht="19.5" customHeight="1">
      <c r="A876" s="5"/>
      <c r="B876" s="5"/>
      <c r="C876" s="5"/>
      <c r="D876" s="5"/>
      <c r="E876" s="5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4"/>
      <c r="V876" s="4"/>
      <c r="W876" s="4"/>
      <c r="X876" s="4"/>
      <c r="Y876" s="4"/>
      <c r="Z876" s="4"/>
      <c r="AA876" s="4"/>
      <c r="AB876" s="4"/>
      <c r="AC876" s="4"/>
      <c r="AD876" s="4"/>
      <c r="AE876" s="4"/>
      <c r="AF876" s="4"/>
    </row>
    <row r="877" ht="19.5" customHeight="1">
      <c r="A877" s="5"/>
      <c r="B877" s="5"/>
      <c r="C877" s="5"/>
      <c r="D877" s="5"/>
      <c r="E877" s="5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4"/>
      <c r="V877" s="4"/>
      <c r="W877" s="4"/>
      <c r="X877" s="4"/>
      <c r="Y877" s="4"/>
      <c r="Z877" s="4"/>
      <c r="AA877" s="4"/>
      <c r="AB877" s="4"/>
      <c r="AC877" s="4"/>
      <c r="AD877" s="4"/>
      <c r="AE877" s="4"/>
      <c r="AF877" s="4"/>
    </row>
    <row r="878" ht="19.5" customHeight="1">
      <c r="A878" s="5"/>
      <c r="B878" s="5"/>
      <c r="C878" s="5"/>
      <c r="D878" s="5"/>
      <c r="E878" s="5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4"/>
      <c r="V878" s="4"/>
      <c r="W878" s="4"/>
      <c r="X878" s="4"/>
      <c r="Y878" s="4"/>
      <c r="Z878" s="4"/>
      <c r="AA878" s="4"/>
      <c r="AB878" s="4"/>
      <c r="AC878" s="4"/>
      <c r="AD878" s="4"/>
      <c r="AE878" s="4"/>
      <c r="AF878" s="4"/>
    </row>
    <row r="879" ht="19.5" customHeight="1">
      <c r="A879" s="5"/>
      <c r="B879" s="5"/>
      <c r="C879" s="5"/>
      <c r="D879" s="5"/>
      <c r="E879" s="5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4"/>
      <c r="V879" s="4"/>
      <c r="W879" s="4"/>
      <c r="X879" s="4"/>
      <c r="Y879" s="4"/>
      <c r="Z879" s="4"/>
      <c r="AA879" s="4"/>
      <c r="AB879" s="4"/>
      <c r="AC879" s="4"/>
      <c r="AD879" s="4"/>
      <c r="AE879" s="4"/>
      <c r="AF879" s="4"/>
    </row>
    <row r="880" ht="19.5" customHeight="1">
      <c r="A880" s="5"/>
      <c r="B880" s="5"/>
      <c r="C880" s="5"/>
      <c r="D880" s="5"/>
      <c r="E880" s="5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4"/>
      <c r="V880" s="4"/>
      <c r="W880" s="4"/>
      <c r="X880" s="4"/>
      <c r="Y880" s="4"/>
      <c r="Z880" s="4"/>
      <c r="AA880" s="4"/>
      <c r="AB880" s="4"/>
      <c r="AC880" s="4"/>
      <c r="AD880" s="4"/>
      <c r="AE880" s="4"/>
      <c r="AF880" s="4"/>
    </row>
    <row r="881" ht="19.5" customHeight="1">
      <c r="A881" s="5"/>
      <c r="B881" s="5"/>
      <c r="C881" s="5"/>
      <c r="D881" s="5"/>
      <c r="E881" s="5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4"/>
      <c r="V881" s="4"/>
      <c r="W881" s="4"/>
      <c r="X881" s="4"/>
      <c r="Y881" s="4"/>
      <c r="Z881" s="4"/>
      <c r="AA881" s="4"/>
      <c r="AB881" s="4"/>
      <c r="AC881" s="4"/>
      <c r="AD881" s="4"/>
      <c r="AE881" s="4"/>
      <c r="AF881" s="4"/>
    </row>
    <row r="882" ht="19.5" customHeight="1">
      <c r="A882" s="5"/>
      <c r="B882" s="5"/>
      <c r="C882" s="5"/>
      <c r="D882" s="5"/>
      <c r="E882" s="5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4"/>
      <c r="V882" s="4"/>
      <c r="W882" s="4"/>
      <c r="X882" s="4"/>
      <c r="Y882" s="4"/>
      <c r="Z882" s="4"/>
      <c r="AA882" s="4"/>
      <c r="AB882" s="4"/>
      <c r="AC882" s="4"/>
      <c r="AD882" s="4"/>
      <c r="AE882" s="4"/>
      <c r="AF882" s="4"/>
    </row>
    <row r="883" ht="19.5" customHeight="1">
      <c r="A883" s="5"/>
      <c r="B883" s="5"/>
      <c r="C883" s="5"/>
      <c r="D883" s="5"/>
      <c r="E883" s="5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4"/>
      <c r="V883" s="4"/>
      <c r="W883" s="4"/>
      <c r="X883" s="4"/>
      <c r="Y883" s="4"/>
      <c r="Z883" s="4"/>
      <c r="AA883" s="4"/>
      <c r="AB883" s="4"/>
      <c r="AC883" s="4"/>
      <c r="AD883" s="4"/>
      <c r="AE883" s="4"/>
      <c r="AF883" s="4"/>
    </row>
    <row r="884" ht="19.5" customHeight="1">
      <c r="A884" s="5"/>
      <c r="B884" s="5"/>
      <c r="C884" s="5"/>
      <c r="D884" s="5"/>
      <c r="E884" s="5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4"/>
      <c r="V884" s="4"/>
      <c r="W884" s="4"/>
      <c r="X884" s="4"/>
      <c r="Y884" s="4"/>
      <c r="Z884" s="4"/>
      <c r="AA884" s="4"/>
      <c r="AB884" s="4"/>
      <c r="AC884" s="4"/>
      <c r="AD884" s="4"/>
      <c r="AE884" s="4"/>
      <c r="AF884" s="4"/>
    </row>
    <row r="885" ht="19.5" customHeight="1">
      <c r="A885" s="5"/>
      <c r="B885" s="5"/>
      <c r="C885" s="5"/>
      <c r="D885" s="5"/>
      <c r="E885" s="5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4"/>
      <c r="V885" s="4"/>
      <c r="W885" s="4"/>
      <c r="X885" s="4"/>
      <c r="Y885" s="4"/>
      <c r="Z885" s="4"/>
      <c r="AA885" s="4"/>
      <c r="AB885" s="4"/>
      <c r="AC885" s="4"/>
      <c r="AD885" s="4"/>
      <c r="AE885" s="4"/>
      <c r="AF885" s="4"/>
    </row>
    <row r="886" ht="19.5" customHeight="1">
      <c r="A886" s="5"/>
      <c r="B886" s="5"/>
      <c r="C886" s="5"/>
      <c r="D886" s="5"/>
      <c r="E886" s="5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4"/>
      <c r="V886" s="4"/>
      <c r="W886" s="4"/>
      <c r="X886" s="4"/>
      <c r="Y886" s="4"/>
      <c r="Z886" s="4"/>
      <c r="AA886" s="4"/>
      <c r="AB886" s="4"/>
      <c r="AC886" s="4"/>
      <c r="AD886" s="4"/>
      <c r="AE886" s="4"/>
      <c r="AF886" s="4"/>
    </row>
    <row r="887" ht="19.5" customHeight="1">
      <c r="A887" s="5"/>
      <c r="B887" s="5"/>
      <c r="C887" s="5"/>
      <c r="D887" s="5"/>
      <c r="E887" s="5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4"/>
      <c r="V887" s="4"/>
      <c r="W887" s="4"/>
      <c r="X887" s="4"/>
      <c r="Y887" s="4"/>
      <c r="Z887" s="4"/>
      <c r="AA887" s="4"/>
      <c r="AB887" s="4"/>
      <c r="AC887" s="4"/>
      <c r="AD887" s="4"/>
      <c r="AE887" s="4"/>
      <c r="AF887" s="4"/>
    </row>
    <row r="888" ht="19.5" customHeight="1">
      <c r="A888" s="5"/>
      <c r="B888" s="5"/>
      <c r="C888" s="5"/>
      <c r="D888" s="5"/>
      <c r="E888" s="5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4"/>
      <c r="V888" s="4"/>
      <c r="W888" s="4"/>
      <c r="X888" s="4"/>
      <c r="Y888" s="4"/>
      <c r="Z888" s="4"/>
      <c r="AA888" s="4"/>
      <c r="AB888" s="4"/>
      <c r="AC888" s="4"/>
      <c r="AD888" s="4"/>
      <c r="AE888" s="4"/>
      <c r="AF888" s="4"/>
    </row>
    <row r="889" ht="19.5" customHeight="1">
      <c r="A889" s="5"/>
      <c r="B889" s="5"/>
      <c r="C889" s="5"/>
      <c r="D889" s="5"/>
      <c r="E889" s="5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4"/>
      <c r="V889" s="4"/>
      <c r="W889" s="4"/>
      <c r="X889" s="4"/>
      <c r="Y889" s="4"/>
      <c r="Z889" s="4"/>
      <c r="AA889" s="4"/>
      <c r="AB889" s="4"/>
      <c r="AC889" s="4"/>
      <c r="AD889" s="4"/>
      <c r="AE889" s="4"/>
      <c r="AF889" s="4"/>
    </row>
    <row r="890" ht="19.5" customHeight="1">
      <c r="A890" s="5"/>
      <c r="B890" s="5"/>
      <c r="C890" s="5"/>
      <c r="D890" s="5"/>
      <c r="E890" s="5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4"/>
      <c r="V890" s="4"/>
      <c r="W890" s="4"/>
      <c r="X890" s="4"/>
      <c r="Y890" s="4"/>
      <c r="Z890" s="4"/>
      <c r="AA890" s="4"/>
      <c r="AB890" s="4"/>
      <c r="AC890" s="4"/>
      <c r="AD890" s="4"/>
      <c r="AE890" s="4"/>
      <c r="AF890" s="4"/>
    </row>
    <row r="891" ht="19.5" customHeight="1">
      <c r="A891" s="5"/>
      <c r="B891" s="5"/>
      <c r="C891" s="5"/>
      <c r="D891" s="5"/>
      <c r="E891" s="5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4"/>
      <c r="V891" s="4"/>
      <c r="W891" s="4"/>
      <c r="X891" s="4"/>
      <c r="Y891" s="4"/>
      <c r="Z891" s="4"/>
      <c r="AA891" s="4"/>
      <c r="AB891" s="4"/>
      <c r="AC891" s="4"/>
      <c r="AD891" s="4"/>
      <c r="AE891" s="4"/>
      <c r="AF891" s="4"/>
    </row>
    <row r="892" ht="19.5" customHeight="1">
      <c r="A892" s="5"/>
      <c r="B892" s="5"/>
      <c r="C892" s="5"/>
      <c r="D892" s="5"/>
      <c r="E892" s="5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4"/>
      <c r="V892" s="4"/>
      <c r="W892" s="4"/>
      <c r="X892" s="4"/>
      <c r="Y892" s="4"/>
      <c r="Z892" s="4"/>
      <c r="AA892" s="4"/>
      <c r="AB892" s="4"/>
      <c r="AC892" s="4"/>
      <c r="AD892" s="4"/>
      <c r="AE892" s="4"/>
      <c r="AF892" s="4"/>
    </row>
    <row r="893" ht="19.5" customHeight="1">
      <c r="A893" s="5"/>
      <c r="B893" s="5"/>
      <c r="C893" s="5"/>
      <c r="D893" s="5"/>
      <c r="E893" s="5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4"/>
      <c r="V893" s="4"/>
      <c r="W893" s="4"/>
      <c r="X893" s="4"/>
      <c r="Y893" s="4"/>
      <c r="Z893" s="4"/>
      <c r="AA893" s="4"/>
      <c r="AB893" s="4"/>
      <c r="AC893" s="4"/>
      <c r="AD893" s="4"/>
      <c r="AE893" s="4"/>
      <c r="AF893" s="4"/>
    </row>
    <row r="894" ht="19.5" customHeight="1">
      <c r="A894" s="5"/>
      <c r="B894" s="5"/>
      <c r="C894" s="5"/>
      <c r="D894" s="5"/>
      <c r="E894" s="5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4"/>
      <c r="V894" s="4"/>
      <c r="W894" s="4"/>
      <c r="X894" s="4"/>
      <c r="Y894" s="4"/>
      <c r="Z894" s="4"/>
      <c r="AA894" s="4"/>
      <c r="AB894" s="4"/>
      <c r="AC894" s="4"/>
      <c r="AD894" s="4"/>
      <c r="AE894" s="4"/>
      <c r="AF894" s="4"/>
    </row>
    <row r="895" ht="19.5" customHeight="1">
      <c r="A895" s="5"/>
      <c r="B895" s="5"/>
      <c r="C895" s="5"/>
      <c r="D895" s="5"/>
      <c r="E895" s="5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4"/>
      <c r="V895" s="4"/>
      <c r="W895" s="4"/>
      <c r="X895" s="4"/>
      <c r="Y895" s="4"/>
      <c r="Z895" s="4"/>
      <c r="AA895" s="4"/>
      <c r="AB895" s="4"/>
      <c r="AC895" s="4"/>
      <c r="AD895" s="4"/>
      <c r="AE895" s="4"/>
      <c r="AF895" s="4"/>
    </row>
    <row r="896" ht="19.5" customHeight="1">
      <c r="A896" s="5"/>
      <c r="B896" s="5"/>
      <c r="C896" s="5"/>
      <c r="D896" s="5"/>
      <c r="E896" s="5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4"/>
      <c r="V896" s="4"/>
      <c r="W896" s="4"/>
      <c r="X896" s="4"/>
      <c r="Y896" s="4"/>
      <c r="Z896" s="4"/>
      <c r="AA896" s="4"/>
      <c r="AB896" s="4"/>
      <c r="AC896" s="4"/>
      <c r="AD896" s="4"/>
      <c r="AE896" s="4"/>
      <c r="AF896" s="4"/>
    </row>
    <row r="897" ht="19.5" customHeight="1">
      <c r="A897" s="5"/>
      <c r="B897" s="5"/>
      <c r="C897" s="5"/>
      <c r="D897" s="5"/>
      <c r="E897" s="5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4"/>
      <c r="V897" s="4"/>
      <c r="W897" s="4"/>
      <c r="X897" s="4"/>
      <c r="Y897" s="4"/>
      <c r="Z897" s="4"/>
      <c r="AA897" s="4"/>
      <c r="AB897" s="4"/>
      <c r="AC897" s="4"/>
      <c r="AD897" s="4"/>
      <c r="AE897" s="4"/>
      <c r="AF897" s="4"/>
    </row>
    <row r="898" ht="19.5" customHeight="1">
      <c r="A898" s="5"/>
      <c r="B898" s="5"/>
      <c r="C898" s="5"/>
      <c r="D898" s="5"/>
      <c r="E898" s="5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4"/>
      <c r="V898" s="4"/>
      <c r="W898" s="4"/>
      <c r="X898" s="4"/>
      <c r="Y898" s="4"/>
      <c r="Z898" s="4"/>
      <c r="AA898" s="4"/>
      <c r="AB898" s="4"/>
      <c r="AC898" s="4"/>
      <c r="AD898" s="4"/>
      <c r="AE898" s="4"/>
      <c r="AF898" s="4"/>
    </row>
    <row r="899" ht="19.5" customHeight="1">
      <c r="A899" s="5"/>
      <c r="B899" s="5"/>
      <c r="C899" s="5"/>
      <c r="D899" s="5"/>
      <c r="E899" s="5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4"/>
      <c r="V899" s="4"/>
      <c r="W899" s="4"/>
      <c r="X899" s="4"/>
      <c r="Y899" s="4"/>
      <c r="Z899" s="4"/>
      <c r="AA899" s="4"/>
      <c r="AB899" s="4"/>
      <c r="AC899" s="4"/>
      <c r="AD899" s="4"/>
      <c r="AE899" s="4"/>
      <c r="AF899" s="4"/>
    </row>
    <row r="900" ht="19.5" customHeight="1">
      <c r="A900" s="5"/>
      <c r="B900" s="5"/>
      <c r="C900" s="5"/>
      <c r="D900" s="5"/>
      <c r="E900" s="5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4"/>
      <c r="V900" s="4"/>
      <c r="W900" s="4"/>
      <c r="X900" s="4"/>
      <c r="Y900" s="4"/>
      <c r="Z900" s="4"/>
      <c r="AA900" s="4"/>
      <c r="AB900" s="4"/>
      <c r="AC900" s="4"/>
      <c r="AD900" s="4"/>
      <c r="AE900" s="4"/>
      <c r="AF900" s="4"/>
    </row>
    <row r="901" ht="19.5" customHeight="1">
      <c r="A901" s="5"/>
      <c r="B901" s="5"/>
      <c r="C901" s="5"/>
      <c r="D901" s="5"/>
      <c r="E901" s="5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4"/>
      <c r="V901" s="4"/>
      <c r="W901" s="4"/>
      <c r="X901" s="4"/>
      <c r="Y901" s="4"/>
      <c r="Z901" s="4"/>
      <c r="AA901" s="4"/>
      <c r="AB901" s="4"/>
      <c r="AC901" s="4"/>
      <c r="AD901" s="4"/>
      <c r="AE901" s="4"/>
      <c r="AF901" s="4"/>
    </row>
    <row r="902" ht="19.5" customHeight="1">
      <c r="A902" s="5"/>
      <c r="B902" s="5"/>
      <c r="C902" s="5"/>
      <c r="D902" s="5"/>
      <c r="E902" s="5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4"/>
      <c r="V902" s="4"/>
      <c r="W902" s="4"/>
      <c r="X902" s="4"/>
      <c r="Y902" s="4"/>
      <c r="Z902" s="4"/>
      <c r="AA902" s="4"/>
      <c r="AB902" s="4"/>
      <c r="AC902" s="4"/>
      <c r="AD902" s="4"/>
      <c r="AE902" s="4"/>
      <c r="AF902" s="4"/>
    </row>
    <row r="903" ht="19.5" customHeight="1">
      <c r="A903" s="5"/>
      <c r="B903" s="5"/>
      <c r="C903" s="5"/>
      <c r="D903" s="5"/>
      <c r="E903" s="5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4"/>
      <c r="V903" s="4"/>
      <c r="W903" s="4"/>
      <c r="X903" s="4"/>
      <c r="Y903" s="4"/>
      <c r="Z903" s="4"/>
      <c r="AA903" s="4"/>
      <c r="AB903" s="4"/>
      <c r="AC903" s="4"/>
      <c r="AD903" s="4"/>
      <c r="AE903" s="4"/>
      <c r="AF903" s="4"/>
    </row>
    <row r="904" ht="19.5" customHeight="1">
      <c r="A904" s="5"/>
      <c r="B904" s="5"/>
      <c r="C904" s="5"/>
      <c r="D904" s="5"/>
      <c r="E904" s="5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4"/>
      <c r="V904" s="4"/>
      <c r="W904" s="4"/>
      <c r="X904" s="4"/>
      <c r="Y904" s="4"/>
      <c r="Z904" s="4"/>
      <c r="AA904" s="4"/>
      <c r="AB904" s="4"/>
      <c r="AC904" s="4"/>
      <c r="AD904" s="4"/>
      <c r="AE904" s="4"/>
      <c r="AF904" s="4"/>
    </row>
    <row r="905" ht="19.5" customHeight="1">
      <c r="A905" s="5"/>
      <c r="B905" s="5"/>
      <c r="C905" s="5"/>
      <c r="D905" s="5"/>
      <c r="E905" s="5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4"/>
      <c r="V905" s="4"/>
      <c r="W905" s="4"/>
      <c r="X905" s="4"/>
      <c r="Y905" s="4"/>
      <c r="Z905" s="4"/>
      <c r="AA905" s="4"/>
      <c r="AB905" s="4"/>
      <c r="AC905" s="4"/>
      <c r="AD905" s="4"/>
      <c r="AE905" s="4"/>
      <c r="AF905" s="4"/>
    </row>
    <row r="906" ht="19.5" customHeight="1">
      <c r="A906" s="5"/>
      <c r="B906" s="5"/>
      <c r="C906" s="5"/>
      <c r="D906" s="5"/>
      <c r="E906" s="5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4"/>
      <c r="V906" s="4"/>
      <c r="W906" s="4"/>
      <c r="X906" s="4"/>
      <c r="Y906" s="4"/>
      <c r="Z906" s="4"/>
      <c r="AA906" s="4"/>
      <c r="AB906" s="4"/>
      <c r="AC906" s="4"/>
      <c r="AD906" s="4"/>
      <c r="AE906" s="4"/>
      <c r="AF906" s="4"/>
    </row>
    <row r="907" ht="19.5" customHeight="1">
      <c r="A907" s="5"/>
      <c r="B907" s="5"/>
      <c r="C907" s="5"/>
      <c r="D907" s="5"/>
      <c r="E907" s="5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4"/>
      <c r="V907" s="4"/>
      <c r="W907" s="4"/>
      <c r="X907" s="4"/>
      <c r="Y907" s="4"/>
      <c r="Z907" s="4"/>
      <c r="AA907" s="4"/>
      <c r="AB907" s="4"/>
      <c r="AC907" s="4"/>
      <c r="AD907" s="4"/>
      <c r="AE907" s="4"/>
      <c r="AF907" s="4"/>
    </row>
    <row r="908" ht="19.5" customHeight="1">
      <c r="A908" s="5"/>
      <c r="B908" s="5"/>
      <c r="C908" s="5"/>
      <c r="D908" s="5"/>
      <c r="E908" s="5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4"/>
      <c r="V908" s="4"/>
      <c r="W908" s="4"/>
      <c r="X908" s="4"/>
      <c r="Y908" s="4"/>
      <c r="Z908" s="4"/>
      <c r="AA908" s="4"/>
      <c r="AB908" s="4"/>
      <c r="AC908" s="4"/>
      <c r="AD908" s="4"/>
      <c r="AE908" s="4"/>
      <c r="AF908" s="4"/>
    </row>
    <row r="909" ht="19.5" customHeight="1">
      <c r="A909" s="5"/>
      <c r="B909" s="5"/>
      <c r="C909" s="5"/>
      <c r="D909" s="5"/>
      <c r="E909" s="5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4"/>
      <c r="V909" s="4"/>
      <c r="W909" s="4"/>
      <c r="X909" s="4"/>
      <c r="Y909" s="4"/>
      <c r="Z909" s="4"/>
      <c r="AA909" s="4"/>
      <c r="AB909" s="4"/>
      <c r="AC909" s="4"/>
      <c r="AD909" s="4"/>
      <c r="AE909" s="4"/>
      <c r="AF909" s="4"/>
    </row>
    <row r="910" ht="19.5" customHeight="1">
      <c r="A910" s="5"/>
      <c r="B910" s="5"/>
      <c r="C910" s="5"/>
      <c r="D910" s="5"/>
      <c r="E910" s="5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4"/>
      <c r="V910" s="4"/>
      <c r="W910" s="4"/>
      <c r="X910" s="4"/>
      <c r="Y910" s="4"/>
      <c r="Z910" s="4"/>
      <c r="AA910" s="4"/>
      <c r="AB910" s="4"/>
      <c r="AC910" s="4"/>
      <c r="AD910" s="4"/>
      <c r="AE910" s="4"/>
      <c r="AF910" s="4"/>
    </row>
    <row r="911" ht="19.5" customHeight="1">
      <c r="A911" s="5"/>
      <c r="B911" s="5"/>
      <c r="C911" s="5"/>
      <c r="D911" s="5"/>
      <c r="E911" s="5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4"/>
      <c r="V911" s="4"/>
      <c r="W911" s="4"/>
      <c r="X911" s="4"/>
      <c r="Y911" s="4"/>
      <c r="Z911" s="4"/>
      <c r="AA911" s="4"/>
      <c r="AB911" s="4"/>
      <c r="AC911" s="4"/>
      <c r="AD911" s="4"/>
      <c r="AE911" s="4"/>
      <c r="AF911" s="4"/>
    </row>
    <row r="912" ht="19.5" customHeight="1">
      <c r="A912" s="5"/>
      <c r="B912" s="5"/>
      <c r="C912" s="5"/>
      <c r="D912" s="5"/>
      <c r="E912" s="5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4"/>
      <c r="V912" s="4"/>
      <c r="W912" s="4"/>
      <c r="X912" s="4"/>
      <c r="Y912" s="4"/>
      <c r="Z912" s="4"/>
      <c r="AA912" s="4"/>
      <c r="AB912" s="4"/>
      <c r="AC912" s="4"/>
      <c r="AD912" s="4"/>
      <c r="AE912" s="4"/>
      <c r="AF912" s="4"/>
    </row>
    <row r="913" ht="19.5" customHeight="1">
      <c r="A913" s="5"/>
      <c r="B913" s="5"/>
      <c r="C913" s="5"/>
      <c r="D913" s="5"/>
      <c r="E913" s="5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4"/>
      <c r="V913" s="4"/>
      <c r="W913" s="4"/>
      <c r="X913" s="4"/>
      <c r="Y913" s="4"/>
      <c r="Z913" s="4"/>
      <c r="AA913" s="4"/>
      <c r="AB913" s="4"/>
      <c r="AC913" s="4"/>
      <c r="AD913" s="4"/>
      <c r="AE913" s="4"/>
      <c r="AF913" s="4"/>
    </row>
    <row r="914" ht="19.5" customHeight="1">
      <c r="A914" s="5"/>
      <c r="B914" s="5"/>
      <c r="C914" s="5"/>
      <c r="D914" s="5"/>
      <c r="E914" s="5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4"/>
      <c r="V914" s="4"/>
      <c r="W914" s="4"/>
      <c r="X914" s="4"/>
      <c r="Y914" s="4"/>
      <c r="Z914" s="4"/>
      <c r="AA914" s="4"/>
      <c r="AB914" s="4"/>
      <c r="AC914" s="4"/>
      <c r="AD914" s="4"/>
      <c r="AE914" s="4"/>
      <c r="AF914" s="4"/>
    </row>
    <row r="915" ht="19.5" customHeight="1">
      <c r="A915" s="5"/>
      <c r="B915" s="5"/>
      <c r="C915" s="5"/>
      <c r="D915" s="5"/>
      <c r="E915" s="5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4"/>
      <c r="V915" s="4"/>
      <c r="W915" s="4"/>
      <c r="X915" s="4"/>
      <c r="Y915" s="4"/>
      <c r="Z915" s="4"/>
      <c r="AA915" s="4"/>
      <c r="AB915" s="4"/>
      <c r="AC915" s="4"/>
      <c r="AD915" s="4"/>
      <c r="AE915" s="4"/>
      <c r="AF915" s="4"/>
    </row>
    <row r="916" ht="19.5" customHeight="1">
      <c r="A916" s="5"/>
      <c r="B916" s="5"/>
      <c r="C916" s="5"/>
      <c r="D916" s="5"/>
      <c r="E916" s="5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4"/>
      <c r="V916" s="4"/>
      <c r="W916" s="4"/>
      <c r="X916" s="4"/>
      <c r="Y916" s="4"/>
      <c r="Z916" s="4"/>
      <c r="AA916" s="4"/>
      <c r="AB916" s="4"/>
      <c r="AC916" s="4"/>
      <c r="AD916" s="4"/>
      <c r="AE916" s="4"/>
      <c r="AF916" s="4"/>
    </row>
    <row r="917" ht="19.5" customHeight="1">
      <c r="A917" s="5"/>
      <c r="B917" s="5"/>
      <c r="C917" s="5"/>
      <c r="D917" s="5"/>
      <c r="E917" s="5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4"/>
      <c r="V917" s="4"/>
      <c r="W917" s="4"/>
      <c r="X917" s="4"/>
      <c r="Y917" s="4"/>
      <c r="Z917" s="4"/>
      <c r="AA917" s="4"/>
      <c r="AB917" s="4"/>
      <c r="AC917" s="4"/>
      <c r="AD917" s="4"/>
      <c r="AE917" s="4"/>
      <c r="AF917" s="4"/>
    </row>
    <row r="918" ht="19.5" customHeight="1">
      <c r="A918" s="5"/>
      <c r="B918" s="5"/>
      <c r="C918" s="5"/>
      <c r="D918" s="5"/>
      <c r="E918" s="5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4"/>
      <c r="V918" s="4"/>
      <c r="W918" s="4"/>
      <c r="X918" s="4"/>
      <c r="Y918" s="4"/>
      <c r="Z918" s="4"/>
      <c r="AA918" s="4"/>
      <c r="AB918" s="4"/>
      <c r="AC918" s="4"/>
      <c r="AD918" s="4"/>
      <c r="AE918" s="4"/>
      <c r="AF918" s="4"/>
    </row>
    <row r="919" ht="19.5" customHeight="1">
      <c r="A919" s="5"/>
      <c r="B919" s="5"/>
      <c r="C919" s="5"/>
      <c r="D919" s="5"/>
      <c r="E919" s="5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4"/>
      <c r="V919" s="4"/>
      <c r="W919" s="4"/>
      <c r="X919" s="4"/>
      <c r="Y919" s="4"/>
      <c r="Z919" s="4"/>
      <c r="AA919" s="4"/>
      <c r="AB919" s="4"/>
      <c r="AC919" s="4"/>
      <c r="AD919" s="4"/>
      <c r="AE919" s="4"/>
      <c r="AF919" s="4"/>
    </row>
    <row r="920" ht="19.5" customHeight="1">
      <c r="A920" s="5"/>
      <c r="B920" s="5"/>
      <c r="C920" s="5"/>
      <c r="D920" s="5"/>
      <c r="E920" s="5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4"/>
      <c r="V920" s="4"/>
      <c r="W920" s="4"/>
      <c r="X920" s="4"/>
      <c r="Y920" s="4"/>
      <c r="Z920" s="4"/>
      <c r="AA920" s="4"/>
      <c r="AB920" s="4"/>
      <c r="AC920" s="4"/>
      <c r="AD920" s="4"/>
      <c r="AE920" s="4"/>
      <c r="AF920" s="4"/>
    </row>
    <row r="921" ht="19.5" customHeight="1">
      <c r="A921" s="5"/>
      <c r="B921" s="5"/>
      <c r="C921" s="5"/>
      <c r="D921" s="5"/>
      <c r="E921" s="5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4"/>
      <c r="V921" s="4"/>
      <c r="W921" s="4"/>
      <c r="X921" s="4"/>
      <c r="Y921" s="4"/>
      <c r="Z921" s="4"/>
      <c r="AA921" s="4"/>
      <c r="AB921" s="4"/>
      <c r="AC921" s="4"/>
      <c r="AD921" s="4"/>
      <c r="AE921" s="4"/>
      <c r="AF921" s="4"/>
    </row>
    <row r="922" ht="19.5" customHeight="1">
      <c r="A922" s="5"/>
      <c r="B922" s="5"/>
      <c r="C922" s="5"/>
      <c r="D922" s="5"/>
      <c r="E922" s="5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4"/>
      <c r="V922" s="4"/>
      <c r="W922" s="4"/>
      <c r="X922" s="4"/>
      <c r="Y922" s="4"/>
      <c r="Z922" s="4"/>
      <c r="AA922" s="4"/>
      <c r="AB922" s="4"/>
      <c r="AC922" s="4"/>
      <c r="AD922" s="4"/>
      <c r="AE922" s="4"/>
      <c r="AF922" s="4"/>
    </row>
    <row r="923" ht="19.5" customHeight="1">
      <c r="A923" s="5"/>
      <c r="B923" s="5"/>
      <c r="C923" s="5"/>
      <c r="D923" s="5"/>
      <c r="E923" s="5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4"/>
      <c r="V923" s="4"/>
      <c r="W923" s="4"/>
      <c r="X923" s="4"/>
      <c r="Y923" s="4"/>
      <c r="Z923" s="4"/>
      <c r="AA923" s="4"/>
      <c r="AB923" s="4"/>
      <c r="AC923" s="4"/>
      <c r="AD923" s="4"/>
      <c r="AE923" s="4"/>
      <c r="AF923" s="4"/>
    </row>
    <row r="924" ht="19.5" customHeight="1">
      <c r="A924" s="5"/>
      <c r="B924" s="5"/>
      <c r="C924" s="5"/>
      <c r="D924" s="5"/>
      <c r="E924" s="5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4"/>
      <c r="V924" s="4"/>
      <c r="W924" s="4"/>
      <c r="X924" s="4"/>
      <c r="Y924" s="4"/>
      <c r="Z924" s="4"/>
      <c r="AA924" s="4"/>
      <c r="AB924" s="4"/>
      <c r="AC924" s="4"/>
      <c r="AD924" s="4"/>
      <c r="AE924" s="4"/>
      <c r="AF924" s="4"/>
    </row>
    <row r="925" ht="19.5" customHeight="1">
      <c r="A925" s="5"/>
      <c r="B925" s="5"/>
      <c r="C925" s="5"/>
      <c r="D925" s="5"/>
      <c r="E925" s="5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4"/>
      <c r="V925" s="4"/>
      <c r="W925" s="4"/>
      <c r="X925" s="4"/>
      <c r="Y925" s="4"/>
      <c r="Z925" s="4"/>
      <c r="AA925" s="4"/>
      <c r="AB925" s="4"/>
      <c r="AC925" s="4"/>
      <c r="AD925" s="4"/>
      <c r="AE925" s="4"/>
      <c r="AF925" s="4"/>
    </row>
    <row r="926" ht="19.5" customHeight="1">
      <c r="A926" s="5"/>
      <c r="B926" s="5"/>
      <c r="C926" s="5"/>
      <c r="D926" s="5"/>
      <c r="E926" s="5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4"/>
      <c r="V926" s="4"/>
      <c r="W926" s="4"/>
      <c r="X926" s="4"/>
      <c r="Y926" s="4"/>
      <c r="Z926" s="4"/>
      <c r="AA926" s="4"/>
      <c r="AB926" s="4"/>
      <c r="AC926" s="4"/>
      <c r="AD926" s="4"/>
      <c r="AE926" s="4"/>
      <c r="AF926" s="4"/>
    </row>
    <row r="927" ht="19.5" customHeight="1">
      <c r="A927" s="5"/>
      <c r="B927" s="5"/>
      <c r="C927" s="5"/>
      <c r="D927" s="5"/>
      <c r="E927" s="5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4"/>
      <c r="V927" s="4"/>
      <c r="W927" s="4"/>
      <c r="X927" s="4"/>
      <c r="Y927" s="4"/>
      <c r="Z927" s="4"/>
      <c r="AA927" s="4"/>
      <c r="AB927" s="4"/>
      <c r="AC927" s="4"/>
      <c r="AD927" s="4"/>
      <c r="AE927" s="4"/>
      <c r="AF927" s="4"/>
    </row>
    <row r="928" ht="19.5" customHeight="1">
      <c r="A928" s="5"/>
      <c r="B928" s="5"/>
      <c r="C928" s="5"/>
      <c r="D928" s="5"/>
      <c r="E928" s="5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4"/>
      <c r="V928" s="4"/>
      <c r="W928" s="4"/>
      <c r="X928" s="4"/>
      <c r="Y928" s="4"/>
      <c r="Z928" s="4"/>
      <c r="AA928" s="4"/>
      <c r="AB928" s="4"/>
      <c r="AC928" s="4"/>
      <c r="AD928" s="4"/>
      <c r="AE928" s="4"/>
      <c r="AF928" s="4"/>
    </row>
    <row r="929" ht="19.5" customHeight="1">
      <c r="A929" s="5"/>
      <c r="B929" s="5"/>
      <c r="C929" s="5"/>
      <c r="D929" s="5"/>
      <c r="E929" s="5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4"/>
      <c r="V929" s="4"/>
      <c r="W929" s="4"/>
      <c r="X929" s="4"/>
      <c r="Y929" s="4"/>
      <c r="Z929" s="4"/>
      <c r="AA929" s="4"/>
      <c r="AB929" s="4"/>
      <c r="AC929" s="4"/>
      <c r="AD929" s="4"/>
      <c r="AE929" s="4"/>
      <c r="AF929" s="4"/>
    </row>
    <row r="930" ht="19.5" customHeight="1">
      <c r="A930" s="5"/>
      <c r="B930" s="5"/>
      <c r="C930" s="5"/>
      <c r="D930" s="5"/>
      <c r="E930" s="5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4"/>
      <c r="V930" s="4"/>
      <c r="W930" s="4"/>
      <c r="X930" s="4"/>
      <c r="Y930" s="4"/>
      <c r="Z930" s="4"/>
      <c r="AA930" s="4"/>
      <c r="AB930" s="4"/>
      <c r="AC930" s="4"/>
      <c r="AD930" s="4"/>
      <c r="AE930" s="4"/>
      <c r="AF930" s="4"/>
    </row>
    <row r="931" ht="19.5" customHeight="1">
      <c r="A931" s="5"/>
      <c r="B931" s="5"/>
      <c r="C931" s="5"/>
      <c r="D931" s="5"/>
      <c r="E931" s="5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4"/>
      <c r="V931" s="4"/>
      <c r="W931" s="4"/>
      <c r="X931" s="4"/>
      <c r="Y931" s="4"/>
      <c r="Z931" s="4"/>
      <c r="AA931" s="4"/>
      <c r="AB931" s="4"/>
      <c r="AC931" s="4"/>
      <c r="AD931" s="4"/>
      <c r="AE931" s="4"/>
      <c r="AF931" s="4"/>
    </row>
    <row r="932" ht="19.5" customHeight="1">
      <c r="A932" s="5"/>
      <c r="B932" s="5"/>
      <c r="C932" s="5"/>
      <c r="D932" s="5"/>
      <c r="E932" s="5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4"/>
      <c r="V932" s="4"/>
      <c r="W932" s="4"/>
      <c r="X932" s="4"/>
      <c r="Y932" s="4"/>
      <c r="Z932" s="4"/>
      <c r="AA932" s="4"/>
      <c r="AB932" s="4"/>
      <c r="AC932" s="4"/>
      <c r="AD932" s="4"/>
      <c r="AE932" s="4"/>
      <c r="AF932" s="4"/>
    </row>
    <row r="933" ht="19.5" customHeight="1">
      <c r="A933" s="5"/>
      <c r="B933" s="5"/>
      <c r="C933" s="5"/>
      <c r="D933" s="5"/>
      <c r="E933" s="5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4"/>
      <c r="V933" s="4"/>
      <c r="W933" s="4"/>
      <c r="X933" s="4"/>
      <c r="Y933" s="4"/>
      <c r="Z933" s="4"/>
      <c r="AA933" s="4"/>
      <c r="AB933" s="4"/>
      <c r="AC933" s="4"/>
      <c r="AD933" s="4"/>
      <c r="AE933" s="4"/>
      <c r="AF933" s="4"/>
    </row>
    <row r="934" ht="19.5" customHeight="1">
      <c r="A934" s="5"/>
      <c r="B934" s="5"/>
      <c r="C934" s="5"/>
      <c r="D934" s="5"/>
      <c r="E934" s="5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4"/>
      <c r="V934" s="4"/>
      <c r="W934" s="4"/>
      <c r="X934" s="4"/>
      <c r="Y934" s="4"/>
      <c r="Z934" s="4"/>
      <c r="AA934" s="4"/>
      <c r="AB934" s="4"/>
      <c r="AC934" s="4"/>
      <c r="AD934" s="4"/>
      <c r="AE934" s="4"/>
      <c r="AF934" s="4"/>
    </row>
    <row r="935" ht="19.5" customHeight="1">
      <c r="A935" s="5"/>
      <c r="B935" s="5"/>
      <c r="C935" s="5"/>
      <c r="D935" s="5"/>
      <c r="E935" s="5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4"/>
      <c r="V935" s="4"/>
      <c r="W935" s="4"/>
      <c r="X935" s="4"/>
      <c r="Y935" s="4"/>
      <c r="Z935" s="4"/>
      <c r="AA935" s="4"/>
      <c r="AB935" s="4"/>
      <c r="AC935" s="4"/>
      <c r="AD935" s="4"/>
      <c r="AE935" s="4"/>
      <c r="AF935" s="4"/>
    </row>
    <row r="936" ht="19.5" customHeight="1">
      <c r="A936" s="5"/>
      <c r="B936" s="5"/>
      <c r="C936" s="5"/>
      <c r="D936" s="5"/>
      <c r="E936" s="5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4"/>
      <c r="V936" s="4"/>
      <c r="W936" s="4"/>
      <c r="X936" s="4"/>
      <c r="Y936" s="4"/>
      <c r="Z936" s="4"/>
      <c r="AA936" s="4"/>
      <c r="AB936" s="4"/>
      <c r="AC936" s="4"/>
      <c r="AD936" s="4"/>
      <c r="AE936" s="4"/>
      <c r="AF936" s="4"/>
    </row>
    <row r="937" ht="19.5" customHeight="1">
      <c r="A937" s="5"/>
      <c r="B937" s="5"/>
      <c r="C937" s="5"/>
      <c r="D937" s="5"/>
      <c r="E937" s="5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4"/>
      <c r="V937" s="4"/>
      <c r="W937" s="4"/>
      <c r="X937" s="4"/>
      <c r="Y937" s="4"/>
      <c r="Z937" s="4"/>
      <c r="AA937" s="4"/>
      <c r="AB937" s="4"/>
      <c r="AC937" s="4"/>
      <c r="AD937" s="4"/>
      <c r="AE937" s="4"/>
      <c r="AF937" s="4"/>
    </row>
    <row r="938" ht="19.5" customHeight="1">
      <c r="A938" s="5"/>
      <c r="B938" s="5"/>
      <c r="C938" s="5"/>
      <c r="D938" s="5"/>
      <c r="E938" s="5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4"/>
      <c r="V938" s="4"/>
      <c r="W938" s="4"/>
      <c r="X938" s="4"/>
      <c r="Y938" s="4"/>
      <c r="Z938" s="4"/>
      <c r="AA938" s="4"/>
      <c r="AB938" s="4"/>
      <c r="AC938" s="4"/>
      <c r="AD938" s="4"/>
      <c r="AE938" s="4"/>
      <c r="AF938" s="4"/>
    </row>
    <row r="939" ht="19.5" customHeight="1">
      <c r="A939" s="5"/>
      <c r="B939" s="5"/>
      <c r="C939" s="5"/>
      <c r="D939" s="5"/>
      <c r="E939" s="5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4"/>
      <c r="V939" s="4"/>
      <c r="W939" s="4"/>
      <c r="X939" s="4"/>
      <c r="Y939" s="4"/>
      <c r="Z939" s="4"/>
      <c r="AA939" s="4"/>
      <c r="AB939" s="4"/>
      <c r="AC939" s="4"/>
      <c r="AD939" s="4"/>
      <c r="AE939" s="4"/>
      <c r="AF939" s="4"/>
    </row>
    <row r="940" ht="19.5" customHeight="1">
      <c r="A940" s="5"/>
      <c r="B940" s="5"/>
      <c r="C940" s="5"/>
      <c r="D940" s="5"/>
      <c r="E940" s="5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4"/>
      <c r="V940" s="4"/>
      <c r="W940" s="4"/>
      <c r="X940" s="4"/>
      <c r="Y940" s="4"/>
      <c r="Z940" s="4"/>
      <c r="AA940" s="4"/>
      <c r="AB940" s="4"/>
      <c r="AC940" s="4"/>
      <c r="AD940" s="4"/>
      <c r="AE940" s="4"/>
      <c r="AF940" s="4"/>
    </row>
    <row r="941" ht="19.5" customHeight="1">
      <c r="A941" s="5"/>
      <c r="B941" s="5"/>
      <c r="C941" s="5"/>
      <c r="D941" s="5"/>
      <c r="E941" s="5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4"/>
      <c r="V941" s="4"/>
      <c r="W941" s="4"/>
      <c r="X941" s="4"/>
      <c r="Y941" s="4"/>
      <c r="Z941" s="4"/>
      <c r="AA941" s="4"/>
      <c r="AB941" s="4"/>
      <c r="AC941" s="4"/>
      <c r="AD941" s="4"/>
      <c r="AE941" s="4"/>
      <c r="AF941" s="4"/>
    </row>
    <row r="942" ht="19.5" customHeight="1">
      <c r="A942" s="5"/>
      <c r="B942" s="5"/>
      <c r="C942" s="5"/>
      <c r="D942" s="5"/>
      <c r="E942" s="5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4"/>
      <c r="V942" s="4"/>
      <c r="W942" s="4"/>
      <c r="X942" s="4"/>
      <c r="Y942" s="4"/>
      <c r="Z942" s="4"/>
      <c r="AA942" s="4"/>
      <c r="AB942" s="4"/>
      <c r="AC942" s="4"/>
      <c r="AD942" s="4"/>
      <c r="AE942" s="4"/>
      <c r="AF942" s="4"/>
    </row>
    <row r="943" ht="19.5" customHeight="1">
      <c r="A943" s="5"/>
      <c r="B943" s="5"/>
      <c r="C943" s="5"/>
      <c r="D943" s="5"/>
      <c r="E943" s="5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4"/>
      <c r="V943" s="4"/>
      <c r="W943" s="4"/>
      <c r="X943" s="4"/>
      <c r="Y943" s="4"/>
      <c r="Z943" s="4"/>
      <c r="AA943" s="4"/>
      <c r="AB943" s="4"/>
      <c r="AC943" s="4"/>
      <c r="AD943" s="4"/>
      <c r="AE943" s="4"/>
      <c r="AF943" s="4"/>
    </row>
    <row r="944" ht="19.5" customHeight="1">
      <c r="A944" s="5"/>
      <c r="B944" s="5"/>
      <c r="C944" s="5"/>
      <c r="D944" s="5"/>
      <c r="E944" s="5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4"/>
      <c r="V944" s="4"/>
      <c r="W944" s="4"/>
      <c r="X944" s="4"/>
      <c r="Y944" s="4"/>
      <c r="Z944" s="4"/>
      <c r="AA944" s="4"/>
      <c r="AB944" s="4"/>
      <c r="AC944" s="4"/>
      <c r="AD944" s="4"/>
      <c r="AE944" s="4"/>
      <c r="AF944" s="4"/>
    </row>
    <row r="945" ht="19.5" customHeight="1">
      <c r="A945" s="5"/>
      <c r="B945" s="5"/>
      <c r="C945" s="5"/>
      <c r="D945" s="5"/>
      <c r="E945" s="5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4"/>
      <c r="V945" s="4"/>
      <c r="W945" s="4"/>
      <c r="X945" s="4"/>
      <c r="Y945" s="4"/>
      <c r="Z945" s="4"/>
      <c r="AA945" s="4"/>
      <c r="AB945" s="4"/>
      <c r="AC945" s="4"/>
      <c r="AD945" s="4"/>
      <c r="AE945" s="4"/>
      <c r="AF945" s="4"/>
    </row>
    <row r="946" ht="19.5" customHeight="1">
      <c r="A946" s="5"/>
      <c r="B946" s="5"/>
      <c r="C946" s="5"/>
      <c r="D946" s="5"/>
      <c r="E946" s="5"/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4"/>
      <c r="V946" s="4"/>
      <c r="W946" s="4"/>
      <c r="X946" s="4"/>
      <c r="Y946" s="4"/>
      <c r="Z946" s="4"/>
      <c r="AA946" s="4"/>
      <c r="AB946" s="4"/>
      <c r="AC946" s="4"/>
      <c r="AD946" s="4"/>
      <c r="AE946" s="4"/>
      <c r="AF946" s="4"/>
    </row>
    <row r="947" ht="19.5" customHeight="1">
      <c r="A947" s="5"/>
      <c r="B947" s="5"/>
      <c r="C947" s="5"/>
      <c r="D947" s="5"/>
      <c r="E947" s="5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4"/>
      <c r="V947" s="4"/>
      <c r="W947" s="4"/>
      <c r="X947" s="4"/>
      <c r="Y947" s="4"/>
      <c r="Z947" s="4"/>
      <c r="AA947" s="4"/>
      <c r="AB947" s="4"/>
      <c r="AC947" s="4"/>
      <c r="AD947" s="4"/>
      <c r="AE947" s="4"/>
      <c r="AF947" s="4"/>
    </row>
    <row r="948" ht="19.5" customHeight="1">
      <c r="A948" s="5"/>
      <c r="B948" s="5"/>
      <c r="C948" s="5"/>
      <c r="D948" s="5"/>
      <c r="E948" s="5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4"/>
      <c r="V948" s="4"/>
      <c r="W948" s="4"/>
      <c r="X948" s="4"/>
      <c r="Y948" s="4"/>
      <c r="Z948" s="4"/>
      <c r="AA948" s="4"/>
      <c r="AB948" s="4"/>
      <c r="AC948" s="4"/>
      <c r="AD948" s="4"/>
      <c r="AE948" s="4"/>
      <c r="AF948" s="4"/>
    </row>
    <row r="949" ht="19.5" customHeight="1">
      <c r="A949" s="5"/>
      <c r="B949" s="5"/>
      <c r="C949" s="5"/>
      <c r="D949" s="5"/>
      <c r="E949" s="5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4"/>
      <c r="V949" s="4"/>
      <c r="W949" s="4"/>
      <c r="X949" s="4"/>
      <c r="Y949" s="4"/>
      <c r="Z949" s="4"/>
      <c r="AA949" s="4"/>
      <c r="AB949" s="4"/>
      <c r="AC949" s="4"/>
      <c r="AD949" s="4"/>
      <c r="AE949" s="4"/>
      <c r="AF949" s="4"/>
    </row>
    <row r="950" ht="19.5" customHeight="1">
      <c r="A950" s="5"/>
      <c r="B950" s="5"/>
      <c r="C950" s="5"/>
      <c r="D950" s="5"/>
      <c r="E950" s="5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4"/>
      <c r="V950" s="4"/>
      <c r="W950" s="4"/>
      <c r="X950" s="4"/>
      <c r="Y950" s="4"/>
      <c r="Z950" s="4"/>
      <c r="AA950" s="4"/>
      <c r="AB950" s="4"/>
      <c r="AC950" s="4"/>
      <c r="AD950" s="4"/>
      <c r="AE950" s="4"/>
      <c r="AF950" s="4"/>
    </row>
    <row r="951" ht="19.5" customHeight="1">
      <c r="A951" s="5"/>
      <c r="B951" s="5"/>
      <c r="C951" s="5"/>
      <c r="D951" s="5"/>
      <c r="E951" s="5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4"/>
      <c r="V951" s="4"/>
      <c r="W951" s="4"/>
      <c r="X951" s="4"/>
      <c r="Y951" s="4"/>
      <c r="Z951" s="4"/>
      <c r="AA951" s="4"/>
      <c r="AB951" s="4"/>
      <c r="AC951" s="4"/>
      <c r="AD951" s="4"/>
      <c r="AE951" s="4"/>
      <c r="AF951" s="4"/>
    </row>
    <row r="952" ht="19.5" customHeight="1">
      <c r="A952" s="5"/>
      <c r="B952" s="5"/>
      <c r="C952" s="5"/>
      <c r="D952" s="5"/>
      <c r="E952" s="5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4"/>
      <c r="V952" s="4"/>
      <c r="W952" s="4"/>
      <c r="X952" s="4"/>
      <c r="Y952" s="4"/>
      <c r="Z952" s="4"/>
      <c r="AA952" s="4"/>
      <c r="AB952" s="4"/>
      <c r="AC952" s="4"/>
      <c r="AD952" s="4"/>
      <c r="AE952" s="4"/>
      <c r="AF952" s="4"/>
    </row>
    <row r="953" ht="19.5" customHeight="1">
      <c r="A953" s="5"/>
      <c r="B953" s="5"/>
      <c r="C953" s="5"/>
      <c r="D953" s="5"/>
      <c r="E953" s="5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4"/>
      <c r="V953" s="4"/>
      <c r="W953" s="4"/>
      <c r="X953" s="4"/>
      <c r="Y953" s="4"/>
      <c r="Z953" s="4"/>
      <c r="AA953" s="4"/>
      <c r="AB953" s="4"/>
      <c r="AC953" s="4"/>
      <c r="AD953" s="4"/>
      <c r="AE953" s="4"/>
      <c r="AF953" s="4"/>
    </row>
    <row r="954" ht="19.5" customHeight="1">
      <c r="A954" s="5"/>
      <c r="B954" s="5"/>
      <c r="C954" s="5"/>
      <c r="D954" s="5"/>
      <c r="E954" s="5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4"/>
      <c r="V954" s="4"/>
      <c r="W954" s="4"/>
      <c r="X954" s="4"/>
      <c r="Y954" s="4"/>
      <c r="Z954" s="4"/>
      <c r="AA954" s="4"/>
      <c r="AB954" s="4"/>
      <c r="AC954" s="4"/>
      <c r="AD954" s="4"/>
      <c r="AE954" s="4"/>
      <c r="AF954" s="4"/>
    </row>
    <row r="955" ht="19.5" customHeight="1">
      <c r="A955" s="5"/>
      <c r="B955" s="5"/>
      <c r="C955" s="5"/>
      <c r="D955" s="5"/>
      <c r="E955" s="5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4"/>
      <c r="V955" s="4"/>
      <c r="W955" s="4"/>
      <c r="X955" s="4"/>
      <c r="Y955" s="4"/>
      <c r="Z955" s="4"/>
      <c r="AA955" s="4"/>
      <c r="AB955" s="4"/>
      <c r="AC955" s="4"/>
      <c r="AD955" s="4"/>
      <c r="AE955" s="4"/>
      <c r="AF955" s="4"/>
    </row>
    <row r="956" ht="19.5" customHeight="1">
      <c r="A956" s="5"/>
      <c r="B956" s="5"/>
      <c r="C956" s="5"/>
      <c r="D956" s="5"/>
      <c r="E956" s="5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4"/>
      <c r="V956" s="4"/>
      <c r="W956" s="4"/>
      <c r="X956" s="4"/>
      <c r="Y956" s="4"/>
      <c r="Z956" s="4"/>
      <c r="AA956" s="4"/>
      <c r="AB956" s="4"/>
      <c r="AC956" s="4"/>
      <c r="AD956" s="4"/>
      <c r="AE956" s="4"/>
      <c r="AF956" s="4"/>
    </row>
    <row r="957" ht="19.5" customHeight="1">
      <c r="A957" s="5"/>
      <c r="B957" s="5"/>
      <c r="C957" s="5"/>
      <c r="D957" s="5"/>
      <c r="E957" s="5"/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4"/>
      <c r="V957" s="4"/>
      <c r="W957" s="4"/>
      <c r="X957" s="4"/>
      <c r="Y957" s="4"/>
      <c r="Z957" s="4"/>
      <c r="AA957" s="4"/>
      <c r="AB957" s="4"/>
      <c r="AC957" s="4"/>
      <c r="AD957" s="4"/>
      <c r="AE957" s="4"/>
      <c r="AF957" s="4"/>
    </row>
    <row r="958" ht="19.5" customHeight="1">
      <c r="A958" s="5"/>
      <c r="B958" s="5"/>
      <c r="C958" s="5"/>
      <c r="D958" s="5"/>
      <c r="E958" s="5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4"/>
      <c r="V958" s="4"/>
      <c r="W958" s="4"/>
      <c r="X958" s="4"/>
      <c r="Y958" s="4"/>
      <c r="Z958" s="4"/>
      <c r="AA958" s="4"/>
      <c r="AB958" s="4"/>
      <c r="AC958" s="4"/>
      <c r="AD958" s="4"/>
      <c r="AE958" s="4"/>
      <c r="AF958" s="4"/>
    </row>
    <row r="959" ht="19.5" customHeight="1">
      <c r="A959" s="5"/>
      <c r="B959" s="5"/>
      <c r="C959" s="5"/>
      <c r="D959" s="5"/>
      <c r="E959" s="5"/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4"/>
      <c r="V959" s="4"/>
      <c r="W959" s="4"/>
      <c r="X959" s="4"/>
      <c r="Y959" s="4"/>
      <c r="Z959" s="4"/>
      <c r="AA959" s="4"/>
      <c r="AB959" s="4"/>
      <c r="AC959" s="4"/>
      <c r="AD959" s="4"/>
      <c r="AE959" s="4"/>
      <c r="AF959" s="4"/>
    </row>
    <row r="960" ht="19.5" customHeight="1">
      <c r="A960" s="5"/>
      <c r="B960" s="5"/>
      <c r="C960" s="5"/>
      <c r="D960" s="5"/>
      <c r="E960" s="5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4"/>
      <c r="V960" s="4"/>
      <c r="W960" s="4"/>
      <c r="X960" s="4"/>
      <c r="Y960" s="4"/>
      <c r="Z960" s="4"/>
      <c r="AA960" s="4"/>
      <c r="AB960" s="4"/>
      <c r="AC960" s="4"/>
      <c r="AD960" s="4"/>
      <c r="AE960" s="4"/>
      <c r="AF960" s="4"/>
    </row>
    <row r="961" ht="19.5" customHeight="1">
      <c r="A961" s="5"/>
      <c r="B961" s="5"/>
      <c r="C961" s="5"/>
      <c r="D961" s="5"/>
      <c r="E961" s="5"/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4"/>
      <c r="V961" s="4"/>
      <c r="W961" s="4"/>
      <c r="X961" s="4"/>
      <c r="Y961" s="4"/>
      <c r="Z961" s="4"/>
      <c r="AA961" s="4"/>
      <c r="AB961" s="4"/>
      <c r="AC961" s="4"/>
      <c r="AD961" s="4"/>
      <c r="AE961" s="4"/>
      <c r="AF961" s="4"/>
    </row>
    <row r="962" ht="19.5" customHeight="1">
      <c r="A962" s="5"/>
      <c r="B962" s="5"/>
      <c r="C962" s="5"/>
      <c r="D962" s="5"/>
      <c r="E962" s="5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4"/>
      <c r="V962" s="4"/>
      <c r="W962" s="4"/>
      <c r="X962" s="4"/>
      <c r="Y962" s="4"/>
      <c r="Z962" s="4"/>
      <c r="AA962" s="4"/>
      <c r="AB962" s="4"/>
      <c r="AC962" s="4"/>
      <c r="AD962" s="4"/>
      <c r="AE962" s="4"/>
      <c r="AF962" s="4"/>
    </row>
    <row r="963" ht="19.5" customHeight="1">
      <c r="A963" s="5"/>
      <c r="B963" s="5"/>
      <c r="C963" s="5"/>
      <c r="D963" s="5"/>
      <c r="E963" s="5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4"/>
      <c r="V963" s="4"/>
      <c r="W963" s="4"/>
      <c r="X963" s="4"/>
      <c r="Y963" s="4"/>
      <c r="Z963" s="4"/>
      <c r="AA963" s="4"/>
      <c r="AB963" s="4"/>
      <c r="AC963" s="4"/>
      <c r="AD963" s="4"/>
      <c r="AE963" s="4"/>
      <c r="AF963" s="4"/>
    </row>
    <row r="964" ht="19.5" customHeight="1">
      <c r="A964" s="5"/>
      <c r="B964" s="5"/>
      <c r="C964" s="5"/>
      <c r="D964" s="5"/>
      <c r="E964" s="5"/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4"/>
      <c r="V964" s="4"/>
      <c r="W964" s="4"/>
      <c r="X964" s="4"/>
      <c r="Y964" s="4"/>
      <c r="Z964" s="4"/>
      <c r="AA964" s="4"/>
      <c r="AB964" s="4"/>
      <c r="AC964" s="4"/>
      <c r="AD964" s="4"/>
      <c r="AE964" s="4"/>
      <c r="AF964" s="4"/>
    </row>
    <row r="965" ht="19.5" customHeight="1">
      <c r="A965" s="5"/>
      <c r="B965" s="5"/>
      <c r="C965" s="5"/>
      <c r="D965" s="5"/>
      <c r="E965" s="5"/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4"/>
      <c r="V965" s="4"/>
      <c r="W965" s="4"/>
      <c r="X965" s="4"/>
      <c r="Y965" s="4"/>
      <c r="Z965" s="4"/>
      <c r="AA965" s="4"/>
      <c r="AB965" s="4"/>
      <c r="AC965" s="4"/>
      <c r="AD965" s="4"/>
      <c r="AE965" s="4"/>
      <c r="AF965" s="4"/>
    </row>
    <row r="966" ht="19.5" customHeight="1">
      <c r="A966" s="5"/>
      <c r="B966" s="5"/>
      <c r="C966" s="5"/>
      <c r="D966" s="5"/>
      <c r="E966" s="5"/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4"/>
      <c r="V966" s="4"/>
      <c r="W966" s="4"/>
      <c r="X966" s="4"/>
      <c r="Y966" s="4"/>
      <c r="Z966" s="4"/>
      <c r="AA966" s="4"/>
      <c r="AB966" s="4"/>
      <c r="AC966" s="4"/>
      <c r="AD966" s="4"/>
      <c r="AE966" s="4"/>
      <c r="AF966" s="4"/>
    </row>
    <row r="967" ht="19.5" customHeight="1">
      <c r="A967" s="5"/>
      <c r="B967" s="5"/>
      <c r="C967" s="5"/>
      <c r="D967" s="5"/>
      <c r="E967" s="5"/>
      <c r="F967" s="5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4"/>
      <c r="V967" s="4"/>
      <c r="W967" s="4"/>
      <c r="X967" s="4"/>
      <c r="Y967" s="4"/>
      <c r="Z967" s="4"/>
      <c r="AA967" s="4"/>
      <c r="AB967" s="4"/>
      <c r="AC967" s="4"/>
      <c r="AD967" s="4"/>
      <c r="AE967" s="4"/>
      <c r="AF967" s="4"/>
    </row>
    <row r="968" ht="19.5" customHeight="1">
      <c r="A968" s="5"/>
      <c r="B968" s="5"/>
      <c r="C968" s="5"/>
      <c r="D968" s="5"/>
      <c r="E968" s="5"/>
      <c r="F968" s="5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4"/>
      <c r="V968" s="4"/>
      <c r="W968" s="4"/>
      <c r="X968" s="4"/>
      <c r="Y968" s="4"/>
      <c r="Z968" s="4"/>
      <c r="AA968" s="4"/>
      <c r="AB968" s="4"/>
      <c r="AC968" s="4"/>
      <c r="AD968" s="4"/>
      <c r="AE968" s="4"/>
      <c r="AF968" s="4"/>
    </row>
    <row r="969" ht="19.5" customHeight="1">
      <c r="A969" s="5"/>
      <c r="B969" s="5"/>
      <c r="C969" s="5"/>
      <c r="D969" s="5"/>
      <c r="E969" s="5"/>
      <c r="F969" s="5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4"/>
      <c r="V969" s="4"/>
      <c r="W969" s="4"/>
      <c r="X969" s="4"/>
      <c r="Y969" s="4"/>
      <c r="Z969" s="4"/>
      <c r="AA969" s="4"/>
      <c r="AB969" s="4"/>
      <c r="AC969" s="4"/>
      <c r="AD969" s="4"/>
      <c r="AE969" s="4"/>
      <c r="AF969" s="4"/>
    </row>
    <row r="970" ht="19.5" customHeight="1">
      <c r="A970" s="5"/>
      <c r="B970" s="5"/>
      <c r="C970" s="5"/>
      <c r="D970" s="5"/>
      <c r="E970" s="5"/>
      <c r="F970" s="5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4"/>
      <c r="V970" s="4"/>
      <c r="W970" s="4"/>
      <c r="X970" s="4"/>
      <c r="Y970" s="4"/>
      <c r="Z970" s="4"/>
      <c r="AA970" s="4"/>
      <c r="AB970" s="4"/>
      <c r="AC970" s="4"/>
      <c r="AD970" s="4"/>
      <c r="AE970" s="4"/>
      <c r="AF970" s="4"/>
    </row>
    <row r="971" ht="19.5" customHeight="1">
      <c r="A971" s="5"/>
      <c r="B971" s="5"/>
      <c r="C971" s="5"/>
      <c r="D971" s="5"/>
      <c r="E971" s="5"/>
      <c r="F971" s="5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4"/>
      <c r="V971" s="4"/>
      <c r="W971" s="4"/>
      <c r="X971" s="4"/>
      <c r="Y971" s="4"/>
      <c r="Z971" s="4"/>
      <c r="AA971" s="4"/>
      <c r="AB971" s="4"/>
      <c r="AC971" s="4"/>
      <c r="AD971" s="4"/>
      <c r="AE971" s="4"/>
      <c r="AF971" s="4"/>
    </row>
    <row r="972" ht="19.5" customHeight="1">
      <c r="A972" s="5"/>
      <c r="B972" s="5"/>
      <c r="C972" s="5"/>
      <c r="D972" s="5"/>
      <c r="E972" s="5"/>
      <c r="F972" s="5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4"/>
      <c r="V972" s="4"/>
      <c r="W972" s="4"/>
      <c r="X972" s="4"/>
      <c r="Y972" s="4"/>
      <c r="Z972" s="4"/>
      <c r="AA972" s="4"/>
      <c r="AB972" s="4"/>
      <c r="AC972" s="4"/>
      <c r="AD972" s="4"/>
      <c r="AE972" s="4"/>
      <c r="AF972" s="4"/>
    </row>
    <row r="973" ht="19.5" customHeight="1">
      <c r="A973" s="5"/>
      <c r="B973" s="5"/>
      <c r="C973" s="5"/>
      <c r="D973" s="5"/>
      <c r="E973" s="5"/>
      <c r="F973" s="5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4"/>
      <c r="V973" s="4"/>
      <c r="W973" s="4"/>
      <c r="X973" s="4"/>
      <c r="Y973" s="4"/>
      <c r="Z973" s="4"/>
      <c r="AA973" s="4"/>
      <c r="AB973" s="4"/>
      <c r="AC973" s="4"/>
      <c r="AD973" s="4"/>
      <c r="AE973" s="4"/>
      <c r="AF973" s="4"/>
    </row>
    <row r="974" ht="19.5" customHeight="1">
      <c r="A974" s="5"/>
      <c r="B974" s="5"/>
      <c r="C974" s="5"/>
      <c r="D974" s="5"/>
      <c r="E974" s="5"/>
      <c r="F974" s="5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4"/>
      <c r="V974" s="4"/>
      <c r="W974" s="4"/>
      <c r="X974" s="4"/>
      <c r="Y974" s="4"/>
      <c r="Z974" s="4"/>
      <c r="AA974" s="4"/>
      <c r="AB974" s="4"/>
      <c r="AC974" s="4"/>
      <c r="AD974" s="4"/>
      <c r="AE974" s="4"/>
      <c r="AF974" s="4"/>
    </row>
    <row r="975" ht="19.5" customHeight="1">
      <c r="A975" s="5"/>
      <c r="B975" s="5"/>
      <c r="C975" s="5"/>
      <c r="D975" s="5"/>
      <c r="E975" s="5"/>
      <c r="F975" s="5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4"/>
      <c r="V975" s="4"/>
      <c r="W975" s="4"/>
      <c r="X975" s="4"/>
      <c r="Y975" s="4"/>
      <c r="Z975" s="4"/>
      <c r="AA975" s="4"/>
      <c r="AB975" s="4"/>
      <c r="AC975" s="4"/>
      <c r="AD975" s="4"/>
      <c r="AE975" s="4"/>
      <c r="AF975" s="4"/>
    </row>
    <row r="976" ht="19.5" customHeight="1">
      <c r="A976" s="5"/>
      <c r="B976" s="5"/>
      <c r="C976" s="5"/>
      <c r="D976" s="5"/>
      <c r="E976" s="5"/>
      <c r="F976" s="5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4"/>
      <c r="V976" s="4"/>
      <c r="W976" s="4"/>
      <c r="X976" s="4"/>
      <c r="Y976" s="4"/>
      <c r="Z976" s="4"/>
      <c r="AA976" s="4"/>
      <c r="AB976" s="4"/>
      <c r="AC976" s="4"/>
      <c r="AD976" s="4"/>
      <c r="AE976" s="4"/>
      <c r="AF976" s="4"/>
    </row>
    <row r="977" ht="19.5" customHeight="1">
      <c r="A977" s="5"/>
      <c r="B977" s="5"/>
      <c r="C977" s="5"/>
      <c r="D977" s="5"/>
      <c r="E977" s="5"/>
      <c r="F977" s="5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4"/>
      <c r="V977" s="4"/>
      <c r="W977" s="4"/>
      <c r="X977" s="4"/>
      <c r="Y977" s="4"/>
      <c r="Z977" s="4"/>
      <c r="AA977" s="4"/>
      <c r="AB977" s="4"/>
      <c r="AC977" s="4"/>
      <c r="AD977" s="4"/>
      <c r="AE977" s="4"/>
      <c r="AF977" s="4"/>
    </row>
    <row r="978" ht="19.5" customHeight="1">
      <c r="A978" s="5"/>
      <c r="B978" s="5"/>
      <c r="C978" s="5"/>
      <c r="D978" s="5"/>
      <c r="E978" s="5"/>
      <c r="F978" s="5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4"/>
      <c r="V978" s="4"/>
      <c r="W978" s="4"/>
      <c r="X978" s="4"/>
      <c r="Y978" s="4"/>
      <c r="Z978" s="4"/>
      <c r="AA978" s="4"/>
      <c r="AB978" s="4"/>
      <c r="AC978" s="4"/>
      <c r="AD978" s="4"/>
      <c r="AE978" s="4"/>
      <c r="AF978" s="4"/>
    </row>
    <row r="979" ht="19.5" customHeight="1">
      <c r="A979" s="5"/>
      <c r="B979" s="5"/>
      <c r="C979" s="5"/>
      <c r="D979" s="5"/>
      <c r="E979" s="5"/>
      <c r="F979" s="5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4"/>
      <c r="V979" s="4"/>
      <c r="W979" s="4"/>
      <c r="X979" s="4"/>
      <c r="Y979" s="4"/>
      <c r="Z979" s="4"/>
      <c r="AA979" s="4"/>
      <c r="AB979" s="4"/>
      <c r="AC979" s="4"/>
      <c r="AD979" s="4"/>
      <c r="AE979" s="4"/>
      <c r="AF979" s="4"/>
    </row>
    <row r="980" ht="19.5" customHeight="1">
      <c r="A980" s="5"/>
      <c r="B980" s="5"/>
      <c r="C980" s="5"/>
      <c r="D980" s="5"/>
      <c r="E980" s="5"/>
      <c r="F980" s="5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4"/>
      <c r="V980" s="4"/>
      <c r="W980" s="4"/>
      <c r="X980" s="4"/>
      <c r="Y980" s="4"/>
      <c r="Z980" s="4"/>
      <c r="AA980" s="4"/>
      <c r="AB980" s="4"/>
      <c r="AC980" s="4"/>
      <c r="AD980" s="4"/>
      <c r="AE980" s="4"/>
      <c r="AF980" s="4"/>
    </row>
    <row r="981" ht="19.5" customHeight="1">
      <c r="A981" s="5"/>
      <c r="B981" s="5"/>
      <c r="C981" s="5"/>
      <c r="D981" s="5"/>
      <c r="E981" s="5"/>
      <c r="F981" s="5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4"/>
      <c r="V981" s="4"/>
      <c r="W981" s="4"/>
      <c r="X981" s="4"/>
      <c r="Y981" s="4"/>
      <c r="Z981" s="4"/>
      <c r="AA981" s="4"/>
      <c r="AB981" s="4"/>
      <c r="AC981" s="4"/>
      <c r="AD981" s="4"/>
      <c r="AE981" s="4"/>
      <c r="AF981" s="4"/>
    </row>
    <row r="982" ht="19.5" customHeight="1">
      <c r="A982" s="5"/>
      <c r="B982" s="5"/>
      <c r="C982" s="5"/>
      <c r="D982" s="5"/>
      <c r="E982" s="5"/>
      <c r="F982" s="5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4"/>
      <c r="V982" s="4"/>
      <c r="W982" s="4"/>
      <c r="X982" s="4"/>
      <c r="Y982" s="4"/>
      <c r="Z982" s="4"/>
      <c r="AA982" s="4"/>
      <c r="AB982" s="4"/>
      <c r="AC982" s="4"/>
      <c r="AD982" s="4"/>
      <c r="AE982" s="4"/>
      <c r="AF982" s="4"/>
    </row>
    <row r="983" ht="19.5" customHeight="1">
      <c r="A983" s="5"/>
      <c r="B983" s="5"/>
      <c r="C983" s="5"/>
      <c r="D983" s="5"/>
      <c r="E983" s="5"/>
      <c r="F983" s="5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4"/>
      <c r="V983" s="4"/>
      <c r="W983" s="4"/>
      <c r="X983" s="4"/>
      <c r="Y983" s="4"/>
      <c r="Z983" s="4"/>
      <c r="AA983" s="4"/>
      <c r="AB983" s="4"/>
      <c r="AC983" s="4"/>
      <c r="AD983" s="4"/>
      <c r="AE983" s="4"/>
      <c r="AF983" s="4"/>
    </row>
    <row r="984" ht="19.5" customHeight="1">
      <c r="A984" s="5"/>
      <c r="B984" s="5"/>
      <c r="C984" s="5"/>
      <c r="D984" s="5"/>
      <c r="E984" s="5"/>
      <c r="F984" s="5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4"/>
      <c r="V984" s="4"/>
      <c r="W984" s="4"/>
      <c r="X984" s="4"/>
      <c r="Y984" s="4"/>
      <c r="Z984" s="4"/>
      <c r="AA984" s="4"/>
      <c r="AB984" s="4"/>
      <c r="AC984" s="4"/>
      <c r="AD984" s="4"/>
      <c r="AE984" s="4"/>
      <c r="AF984" s="4"/>
    </row>
    <row r="985" ht="19.5" customHeight="1">
      <c r="A985" s="5"/>
      <c r="B985" s="5"/>
      <c r="C985" s="5"/>
      <c r="D985" s="5"/>
      <c r="E985" s="5"/>
      <c r="F985" s="5"/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4"/>
      <c r="V985" s="4"/>
      <c r="W985" s="4"/>
      <c r="X985" s="4"/>
      <c r="Y985" s="4"/>
      <c r="Z985" s="4"/>
      <c r="AA985" s="4"/>
      <c r="AB985" s="4"/>
      <c r="AC985" s="4"/>
      <c r="AD985" s="4"/>
      <c r="AE985" s="4"/>
      <c r="AF985" s="4"/>
    </row>
    <row r="986" ht="19.5" customHeight="1">
      <c r="A986" s="5"/>
      <c r="B986" s="5"/>
      <c r="C986" s="5"/>
      <c r="D986" s="5"/>
      <c r="E986" s="5"/>
      <c r="F986" s="5"/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4"/>
      <c r="V986" s="4"/>
      <c r="W986" s="4"/>
      <c r="X986" s="4"/>
      <c r="Y986" s="4"/>
      <c r="Z986" s="4"/>
      <c r="AA986" s="4"/>
      <c r="AB986" s="4"/>
      <c r="AC986" s="4"/>
      <c r="AD986" s="4"/>
      <c r="AE986" s="4"/>
      <c r="AF986" s="4"/>
    </row>
    <row r="987" ht="19.5" customHeight="1">
      <c r="A987" s="5"/>
      <c r="B987" s="5"/>
      <c r="C987" s="5"/>
      <c r="D987" s="5"/>
      <c r="E987" s="5"/>
      <c r="F987" s="5"/>
      <c r="G987" s="5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4"/>
      <c r="V987" s="4"/>
      <c r="W987" s="4"/>
      <c r="X987" s="4"/>
      <c r="Y987" s="4"/>
      <c r="Z987" s="4"/>
      <c r="AA987" s="4"/>
      <c r="AB987" s="4"/>
      <c r="AC987" s="4"/>
      <c r="AD987" s="4"/>
      <c r="AE987" s="4"/>
      <c r="AF987" s="4"/>
    </row>
    <row r="988" ht="19.5" customHeight="1">
      <c r="A988" s="5"/>
      <c r="B988" s="5"/>
      <c r="C988" s="5"/>
      <c r="D988" s="5"/>
      <c r="E988" s="5"/>
      <c r="F988" s="5"/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4"/>
      <c r="V988" s="4"/>
      <c r="W988" s="4"/>
      <c r="X988" s="4"/>
      <c r="Y988" s="4"/>
      <c r="Z988" s="4"/>
      <c r="AA988" s="4"/>
      <c r="AB988" s="4"/>
      <c r="AC988" s="4"/>
      <c r="AD988" s="4"/>
      <c r="AE988" s="4"/>
      <c r="AF988" s="4"/>
    </row>
    <row r="989" ht="19.5" customHeight="1">
      <c r="A989" s="5"/>
      <c r="B989" s="5"/>
      <c r="C989" s="5"/>
      <c r="D989" s="5"/>
      <c r="E989" s="5"/>
      <c r="F989" s="5"/>
      <c r="G989" s="5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4"/>
      <c r="V989" s="4"/>
      <c r="W989" s="4"/>
      <c r="X989" s="4"/>
      <c r="Y989" s="4"/>
      <c r="Z989" s="4"/>
      <c r="AA989" s="4"/>
      <c r="AB989" s="4"/>
      <c r="AC989" s="4"/>
      <c r="AD989" s="4"/>
      <c r="AE989" s="4"/>
      <c r="AF989" s="4"/>
    </row>
    <row r="990" ht="19.5" customHeight="1">
      <c r="A990" s="5"/>
      <c r="B990" s="5"/>
      <c r="C990" s="5"/>
      <c r="D990" s="5"/>
      <c r="E990" s="5"/>
      <c r="F990" s="5"/>
      <c r="G990" s="5"/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4"/>
      <c r="V990" s="4"/>
      <c r="W990" s="4"/>
      <c r="X990" s="4"/>
      <c r="Y990" s="4"/>
      <c r="Z990" s="4"/>
      <c r="AA990" s="4"/>
      <c r="AB990" s="4"/>
      <c r="AC990" s="4"/>
      <c r="AD990" s="4"/>
      <c r="AE990" s="4"/>
      <c r="AF990" s="4"/>
    </row>
    <row r="991" ht="19.5" customHeight="1">
      <c r="A991" s="5"/>
      <c r="B991" s="5"/>
      <c r="C991" s="5"/>
      <c r="D991" s="5"/>
      <c r="E991" s="5"/>
      <c r="F991" s="5"/>
      <c r="G991" s="5"/>
      <c r="H991" s="5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4"/>
      <c r="V991" s="4"/>
      <c r="W991" s="4"/>
      <c r="X991" s="4"/>
      <c r="Y991" s="4"/>
      <c r="Z991" s="4"/>
      <c r="AA991" s="4"/>
      <c r="AB991" s="4"/>
      <c r="AC991" s="4"/>
      <c r="AD991" s="4"/>
      <c r="AE991" s="4"/>
      <c r="AF991" s="4"/>
    </row>
    <row r="992" ht="19.5" customHeight="1">
      <c r="A992" s="5"/>
      <c r="B992" s="5"/>
      <c r="C992" s="5"/>
      <c r="D992" s="5"/>
      <c r="E992" s="5"/>
      <c r="F992" s="5"/>
      <c r="G992" s="5"/>
      <c r="H992" s="5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4"/>
      <c r="V992" s="4"/>
      <c r="W992" s="4"/>
      <c r="X992" s="4"/>
      <c r="Y992" s="4"/>
      <c r="Z992" s="4"/>
      <c r="AA992" s="4"/>
      <c r="AB992" s="4"/>
      <c r="AC992" s="4"/>
      <c r="AD992" s="4"/>
      <c r="AE992" s="4"/>
      <c r="AF992" s="4"/>
    </row>
    <row r="993" ht="19.5" customHeight="1">
      <c r="A993" s="5"/>
      <c r="B993" s="5"/>
      <c r="C993" s="5"/>
      <c r="D993" s="5"/>
      <c r="E993" s="5"/>
      <c r="F993" s="5"/>
      <c r="G993" s="5"/>
      <c r="H993" s="5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4"/>
      <c r="V993" s="4"/>
      <c r="W993" s="4"/>
      <c r="X993" s="4"/>
      <c r="Y993" s="4"/>
      <c r="Z993" s="4"/>
      <c r="AA993" s="4"/>
      <c r="AB993" s="4"/>
      <c r="AC993" s="4"/>
      <c r="AD993" s="4"/>
      <c r="AE993" s="4"/>
      <c r="AF993" s="4"/>
    </row>
    <row r="994" ht="19.5" customHeight="1">
      <c r="A994" s="5"/>
      <c r="B994" s="5"/>
      <c r="C994" s="5"/>
      <c r="D994" s="5"/>
      <c r="E994" s="5"/>
      <c r="F994" s="5"/>
      <c r="G994" s="5"/>
      <c r="H994" s="5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4"/>
      <c r="V994" s="4"/>
      <c r="W994" s="4"/>
      <c r="X994" s="4"/>
      <c r="Y994" s="4"/>
      <c r="Z994" s="4"/>
      <c r="AA994" s="4"/>
      <c r="AB994" s="4"/>
      <c r="AC994" s="4"/>
      <c r="AD994" s="4"/>
      <c r="AE994" s="4"/>
      <c r="AF994" s="4"/>
    </row>
    <row r="995" ht="19.5" customHeight="1">
      <c r="A995" s="5"/>
      <c r="B995" s="5"/>
      <c r="C995" s="5"/>
      <c r="D995" s="5"/>
      <c r="E995" s="5"/>
      <c r="F995" s="5"/>
      <c r="G995" s="5"/>
      <c r="H995" s="5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4"/>
      <c r="V995" s="4"/>
      <c r="W995" s="4"/>
      <c r="X995" s="4"/>
      <c r="Y995" s="4"/>
      <c r="Z995" s="4"/>
      <c r="AA995" s="4"/>
      <c r="AB995" s="4"/>
      <c r="AC995" s="4"/>
      <c r="AD995" s="4"/>
      <c r="AE995" s="4"/>
      <c r="AF995" s="4"/>
    </row>
    <row r="996" ht="19.5" customHeight="1">
      <c r="A996" s="5"/>
      <c r="B996" s="5"/>
      <c r="C996" s="5"/>
      <c r="D996" s="5"/>
      <c r="E996" s="5"/>
      <c r="F996" s="5"/>
      <c r="G996" s="5"/>
      <c r="H996" s="5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4"/>
      <c r="V996" s="4"/>
      <c r="W996" s="4"/>
      <c r="X996" s="4"/>
      <c r="Y996" s="4"/>
      <c r="Z996" s="4"/>
      <c r="AA996" s="4"/>
      <c r="AB996" s="4"/>
      <c r="AC996" s="4"/>
      <c r="AD996" s="4"/>
      <c r="AE996" s="4"/>
      <c r="AF996" s="4"/>
    </row>
    <row r="997" ht="19.5" customHeight="1">
      <c r="A997" s="5"/>
      <c r="B997" s="5"/>
      <c r="C997" s="5"/>
      <c r="D997" s="5"/>
      <c r="E997" s="5"/>
      <c r="F997" s="5"/>
      <c r="G997" s="5"/>
      <c r="H997" s="5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4"/>
      <c r="V997" s="4"/>
      <c r="W997" s="4"/>
      <c r="X997" s="4"/>
      <c r="Y997" s="4"/>
      <c r="Z997" s="4"/>
      <c r="AA997" s="4"/>
      <c r="AB997" s="4"/>
      <c r="AC997" s="4"/>
      <c r="AD997" s="4"/>
      <c r="AE997" s="4"/>
      <c r="AF997" s="4"/>
    </row>
    <row r="998" ht="19.5" customHeight="1">
      <c r="A998" s="5"/>
      <c r="B998" s="5"/>
      <c r="C998" s="5"/>
      <c r="D998" s="5"/>
      <c r="E998" s="5"/>
      <c r="F998" s="5"/>
      <c r="G998" s="5"/>
      <c r="H998" s="5"/>
      <c r="I998" s="5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4"/>
      <c r="V998" s="4"/>
      <c r="W998" s="4"/>
      <c r="X998" s="4"/>
      <c r="Y998" s="4"/>
      <c r="Z998" s="4"/>
      <c r="AA998" s="4"/>
      <c r="AB998" s="4"/>
      <c r="AC998" s="4"/>
      <c r="AD998" s="4"/>
      <c r="AE998" s="4"/>
      <c r="AF998" s="4"/>
    </row>
    <row r="999" ht="19.5" customHeight="1">
      <c r="A999" s="5"/>
      <c r="B999" s="5"/>
      <c r="C999" s="5"/>
      <c r="D999" s="5"/>
      <c r="E999" s="5"/>
      <c r="F999" s="5"/>
      <c r="G999" s="5"/>
      <c r="H999" s="5"/>
      <c r="I999" s="5"/>
      <c r="J999" s="5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4"/>
      <c r="V999" s="4"/>
      <c r="W999" s="4"/>
      <c r="X999" s="4"/>
      <c r="Y999" s="4"/>
      <c r="Z999" s="4"/>
      <c r="AA999" s="4"/>
      <c r="AB999" s="4"/>
      <c r="AC999" s="4"/>
      <c r="AD999" s="4"/>
      <c r="AE999" s="4"/>
      <c r="AF999" s="4"/>
    </row>
    <row r="1000" ht="19.5" customHeight="1">
      <c r="A1000" s="5"/>
      <c r="B1000" s="5"/>
      <c r="C1000" s="5"/>
      <c r="D1000" s="5"/>
      <c r="E1000" s="5"/>
      <c r="F1000" s="5"/>
      <c r="G1000" s="5"/>
      <c r="H1000" s="5"/>
      <c r="I1000" s="5"/>
      <c r="J1000" s="5"/>
      <c r="K1000" s="5"/>
      <c r="L1000" s="5"/>
      <c r="M1000" s="5"/>
      <c r="N1000" s="5"/>
      <c r="O1000" s="5"/>
      <c r="P1000" s="5"/>
      <c r="Q1000" s="5"/>
      <c r="R1000" s="5"/>
      <c r="S1000" s="5"/>
      <c r="T1000" s="5"/>
      <c r="U1000" s="4"/>
      <c r="V1000" s="4"/>
      <c r="W1000" s="4"/>
      <c r="X1000" s="4"/>
      <c r="Y1000" s="4"/>
      <c r="Z1000" s="4"/>
      <c r="AA1000" s="4"/>
      <c r="AB1000" s="4"/>
      <c r="AC1000" s="4"/>
      <c r="AD1000" s="4"/>
      <c r="AE1000" s="4"/>
      <c r="AF1000" s="4"/>
    </row>
  </sheetData>
  <mergeCells count="5">
    <mergeCell ref="B1:D1"/>
    <mergeCell ref="E1:G1"/>
    <mergeCell ref="H3:N3"/>
    <mergeCell ref="H4:N4"/>
    <mergeCell ref="H5:N5"/>
  </mergeCells>
  <printOptions/>
  <pageMargins bottom="0.75" footer="0.0" header="0.0" left="0.7" right="0.7" top="0.75"/>
  <pageSetup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xSplit="1.0" ySplit="10.0" topLeftCell="B11" activePane="bottomRight" state="frozen"/>
      <selection activeCell="B1" sqref="B1" pane="topRight"/>
      <selection activeCell="A11" sqref="A11" pane="bottomLeft"/>
      <selection activeCell="B11" sqref="B11" pane="bottomRight"/>
    </sheetView>
  </sheetViews>
  <sheetFormatPr customHeight="1" defaultColWidth="12.63" defaultRowHeight="15.0"/>
  <cols>
    <col customWidth="1" min="1" max="1" width="48.13"/>
    <col customWidth="1" min="2" max="2" width="22.25"/>
    <col customWidth="1" min="3" max="3" width="13.88"/>
    <col customWidth="1" min="4" max="4" width="14.38"/>
    <col customWidth="1" min="5" max="5" width="19.75"/>
    <col customWidth="1" min="6" max="6" width="12.0"/>
    <col customWidth="1" min="7" max="7" width="4.0"/>
    <col customWidth="1" min="8" max="20" width="10.0"/>
    <col customWidth="1" min="21" max="21" width="8.38"/>
    <col customWidth="1" min="22" max="27" width="7.63"/>
    <col customWidth="1" min="28" max="28" width="5.63"/>
    <col customWidth="1" hidden="1" min="29" max="29" width="3.38"/>
    <col customWidth="1" hidden="1" min="30" max="32" width="2.88"/>
    <col customWidth="1" hidden="1" min="33" max="33" width="3.25"/>
    <col customWidth="1" hidden="1" min="34" max="34" width="4.63"/>
    <col customWidth="1" hidden="1" min="35" max="35" width="5.88"/>
    <col customWidth="1" min="36" max="36" width="4.0"/>
    <col customWidth="1" min="37" max="46" width="7.63"/>
    <col customWidth="1" min="47" max="47" width="7.88"/>
    <col customWidth="1" hidden="1" min="48" max="48" width="57.38"/>
    <col customWidth="1" hidden="1" min="49" max="53" width="7.75"/>
    <col customWidth="1" hidden="1" min="54" max="58" width="8.75"/>
    <col customWidth="1" hidden="1" min="59" max="59" width="9.0"/>
    <col customWidth="1" min="60" max="60" width="4.25"/>
    <col customWidth="1" min="61" max="61" width="7.63"/>
    <col customWidth="1" min="62" max="62" width="6.75"/>
    <col customWidth="1" hidden="1" min="63" max="64" width="6.75"/>
    <col customWidth="1" min="65" max="65" width="4.88"/>
    <col customWidth="1" min="66" max="66" width="5.5"/>
    <col customWidth="1" min="67" max="67" width="11.5"/>
    <col customWidth="1" min="68" max="87" width="10.0"/>
  </cols>
  <sheetData>
    <row r="1" ht="19.5" customHeight="1">
      <c r="A1" s="5"/>
      <c r="B1" s="5"/>
      <c r="C1" s="50" t="s">
        <v>42</v>
      </c>
      <c r="D1" s="5"/>
      <c r="E1" s="5"/>
      <c r="F1" s="4"/>
      <c r="G1" s="4"/>
      <c r="H1" s="51" t="s">
        <v>43</v>
      </c>
      <c r="I1" s="52"/>
      <c r="J1" s="52"/>
      <c r="K1" s="52"/>
      <c r="L1" s="53"/>
      <c r="M1" s="5"/>
      <c r="N1" s="5"/>
      <c r="O1" s="5"/>
      <c r="P1" s="5"/>
      <c r="Q1" s="5"/>
      <c r="R1" s="5"/>
      <c r="S1" s="5"/>
      <c r="T1" s="4"/>
      <c r="U1" s="4"/>
      <c r="V1" s="54" t="s">
        <v>44</v>
      </c>
      <c r="W1" s="55"/>
      <c r="X1" s="55"/>
      <c r="Y1" s="55"/>
      <c r="Z1" s="56"/>
      <c r="AA1" s="57">
        <f>BO22+BO54+BO65+BO78+BO101</f>
        <v>0</v>
      </c>
      <c r="AB1" s="4"/>
      <c r="AC1" s="4"/>
      <c r="AD1" s="4"/>
      <c r="AE1" s="4"/>
      <c r="AF1" s="4"/>
      <c r="AG1" s="4"/>
      <c r="AH1" s="4"/>
      <c r="AI1" s="4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4"/>
      <c r="AV1" s="4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4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</row>
    <row r="2" ht="21.0" customHeight="1">
      <c r="A2" s="58" t="s">
        <v>45</v>
      </c>
      <c r="B2" s="58"/>
      <c r="C2" s="59">
        <f>F22+F36+F54+F65+F78+F101</f>
        <v>0</v>
      </c>
      <c r="D2" s="5"/>
      <c r="E2" s="5"/>
      <c r="F2" s="4"/>
      <c r="G2" s="4"/>
      <c r="H2" s="60" t="s">
        <v>17</v>
      </c>
      <c r="I2" s="30" t="s">
        <v>18</v>
      </c>
      <c r="J2" s="30" t="s">
        <v>19</v>
      </c>
      <c r="K2" s="30" t="s">
        <v>20</v>
      </c>
      <c r="L2" s="30" t="s">
        <v>21</v>
      </c>
      <c r="M2" s="30" t="s">
        <v>22</v>
      </c>
      <c r="N2" s="30" t="s">
        <v>23</v>
      </c>
      <c r="O2" s="31" t="s">
        <v>24</v>
      </c>
      <c r="P2" s="5"/>
      <c r="Q2" s="5"/>
      <c r="R2" s="5"/>
      <c r="S2" s="5"/>
      <c r="T2" s="4"/>
      <c r="U2" s="5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4"/>
      <c r="AV2" s="4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4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</row>
    <row r="3" ht="19.5" customHeight="1">
      <c r="A3" s="61"/>
      <c r="B3" s="61"/>
      <c r="C3" s="62"/>
      <c r="D3" s="62"/>
      <c r="E3" s="63"/>
      <c r="F3" s="5"/>
      <c r="G3" s="4"/>
      <c r="H3" s="46">
        <f t="shared" ref="H3:N3" si="1">V22+V36+V54+V65+V78+V101</f>
        <v>0</v>
      </c>
      <c r="I3" s="46">
        <f t="shared" si="1"/>
        <v>0</v>
      </c>
      <c r="J3" s="46">
        <f t="shared" si="1"/>
        <v>0</v>
      </c>
      <c r="K3" s="46">
        <f t="shared" si="1"/>
        <v>0</v>
      </c>
      <c r="L3" s="46">
        <f t="shared" si="1"/>
        <v>0</v>
      </c>
      <c r="M3" s="46">
        <f t="shared" si="1"/>
        <v>0</v>
      </c>
      <c r="N3" s="46">
        <f t="shared" si="1"/>
        <v>0</v>
      </c>
      <c r="O3" s="64">
        <f>SUM(H3:N3)</f>
        <v>0</v>
      </c>
      <c r="P3" s="65"/>
      <c r="Q3" s="5"/>
      <c r="R3" s="5"/>
      <c r="S3" s="5"/>
      <c r="T3" s="5"/>
      <c r="U3" s="4"/>
      <c r="V3" s="5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4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4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</row>
    <row r="4" ht="19.5" customHeight="1">
      <c r="A4" s="66"/>
      <c r="B4" s="66"/>
      <c r="C4" s="67"/>
      <c r="D4" s="62"/>
      <c r="E4" s="63"/>
      <c r="F4" s="5"/>
      <c r="G4" s="4"/>
      <c r="H4" s="65"/>
      <c r="I4" s="65"/>
      <c r="J4" s="65"/>
      <c r="K4" s="65"/>
      <c r="L4" s="65"/>
      <c r="M4" s="65"/>
      <c r="N4" s="65"/>
      <c r="O4" s="5"/>
      <c r="P4" s="5"/>
      <c r="Q4" s="5"/>
      <c r="R4" s="5"/>
      <c r="S4" s="5"/>
      <c r="T4" s="5"/>
      <c r="U4" s="4"/>
      <c r="V4" s="5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4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4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</row>
    <row r="5" ht="19.5" customHeight="1">
      <c r="A5" s="68" t="s">
        <v>46</v>
      </c>
      <c r="B5" s="66"/>
      <c r="C5" s="62"/>
      <c r="D5" s="62"/>
      <c r="E5" s="63"/>
      <c r="F5" s="63"/>
      <c r="G5" s="4"/>
      <c r="H5" s="63"/>
      <c r="I5" s="63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4"/>
      <c r="V5" s="5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4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4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</row>
    <row r="6" ht="19.5" customHeight="1">
      <c r="A6" s="69"/>
      <c r="B6" s="66"/>
      <c r="C6" s="62"/>
      <c r="D6" s="62"/>
      <c r="E6" s="63"/>
      <c r="F6" s="5"/>
      <c r="G6" s="4"/>
      <c r="H6" s="51" t="s">
        <v>47</v>
      </c>
      <c r="I6" s="52"/>
      <c r="J6" s="52"/>
      <c r="K6" s="52"/>
      <c r="L6" s="70"/>
      <c r="M6" s="5"/>
      <c r="N6" s="5"/>
      <c r="O6" s="5"/>
      <c r="P6" s="5"/>
      <c r="Q6" s="5"/>
      <c r="R6" s="4"/>
      <c r="S6" s="4"/>
      <c r="T6" s="4"/>
      <c r="U6" s="4"/>
      <c r="V6" s="71" t="s">
        <v>48</v>
      </c>
      <c r="W6" s="52"/>
      <c r="X6" s="52"/>
      <c r="Y6" s="52"/>
      <c r="Z6" s="70"/>
      <c r="AA6" s="4"/>
      <c r="AB6" s="4"/>
      <c r="AC6" s="4"/>
      <c r="AD6" s="4"/>
      <c r="AE6" s="4"/>
      <c r="AF6" s="4"/>
      <c r="AG6" s="4"/>
      <c r="AH6" s="4"/>
      <c r="AI6" s="4"/>
      <c r="AJ6" s="4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4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4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</row>
    <row r="7" ht="19.5" customHeight="1">
      <c r="A7" s="62"/>
      <c r="B7" s="62"/>
      <c r="C7" s="62"/>
      <c r="D7" s="62"/>
      <c r="E7" s="63"/>
      <c r="F7" s="5"/>
      <c r="G7" s="5"/>
      <c r="H7" s="72" t="s">
        <v>27</v>
      </c>
      <c r="I7" s="73" t="s">
        <v>28</v>
      </c>
      <c r="J7" s="73" t="s">
        <v>29</v>
      </c>
      <c r="K7" s="73" t="s">
        <v>30</v>
      </c>
      <c r="L7" s="73" t="s">
        <v>31</v>
      </c>
      <c r="M7" s="73" t="s">
        <v>32</v>
      </c>
      <c r="N7" s="73" t="s">
        <v>33</v>
      </c>
      <c r="O7" s="73" t="s">
        <v>34</v>
      </c>
      <c r="P7" s="73" t="s">
        <v>35</v>
      </c>
      <c r="Q7" s="73" t="s">
        <v>36</v>
      </c>
      <c r="R7" s="73" t="s">
        <v>49</v>
      </c>
      <c r="S7" s="31" t="s">
        <v>24</v>
      </c>
      <c r="T7" s="5"/>
      <c r="U7" s="4"/>
      <c r="V7" s="74" t="s">
        <v>29</v>
      </c>
      <c r="W7" s="75" t="s">
        <v>30</v>
      </c>
      <c r="X7" s="45" t="s">
        <v>24</v>
      </c>
      <c r="Y7" s="4"/>
      <c r="Z7" s="4"/>
      <c r="AA7" s="4"/>
      <c r="AB7" s="4"/>
      <c r="AC7" s="4"/>
      <c r="AD7" s="4"/>
      <c r="AE7" s="4"/>
      <c r="AF7" s="4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4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4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</row>
    <row r="8" ht="19.5" customHeight="1">
      <c r="A8" s="62"/>
      <c r="B8" s="62"/>
      <c r="C8" s="62"/>
      <c r="D8" s="62"/>
      <c r="E8" s="63"/>
      <c r="F8" s="63"/>
      <c r="G8" s="5"/>
      <c r="H8" s="76">
        <f t="shared" ref="H8:R8" si="2">AK22+AK36+AK54+AK65+AK78+AK101</f>
        <v>0</v>
      </c>
      <c r="I8" s="76">
        <f t="shared" si="2"/>
        <v>0</v>
      </c>
      <c r="J8" s="76">
        <f t="shared" si="2"/>
        <v>0</v>
      </c>
      <c r="K8" s="76">
        <f t="shared" si="2"/>
        <v>0</v>
      </c>
      <c r="L8" s="76">
        <f t="shared" si="2"/>
        <v>0</v>
      </c>
      <c r="M8" s="76">
        <f t="shared" si="2"/>
        <v>0</v>
      </c>
      <c r="N8" s="76">
        <f t="shared" si="2"/>
        <v>0</v>
      </c>
      <c r="O8" s="76">
        <f t="shared" si="2"/>
        <v>0</v>
      </c>
      <c r="P8" s="76">
        <f t="shared" si="2"/>
        <v>0</v>
      </c>
      <c r="Q8" s="76">
        <f t="shared" si="2"/>
        <v>0</v>
      </c>
      <c r="R8" s="76">
        <f t="shared" si="2"/>
        <v>0</v>
      </c>
      <c r="S8" s="64">
        <f>SUM(H8:R8)</f>
        <v>0</v>
      </c>
      <c r="T8" s="5"/>
      <c r="U8" s="4"/>
      <c r="V8" s="46">
        <f>BI22+BI36+BI54+BI65+BI78+BI101</f>
        <v>0</v>
      </c>
      <c r="W8" s="46">
        <f>BJ22+BJ36+BJ54+BJ65+BJ78</f>
        <v>0</v>
      </c>
      <c r="X8" s="47">
        <f>SUM(V8:W8)</f>
        <v>0</v>
      </c>
      <c r="Y8" s="4"/>
      <c r="Z8" s="4"/>
      <c r="AA8" s="4"/>
      <c r="AB8" s="4"/>
      <c r="AC8" s="4"/>
      <c r="AD8" s="4"/>
      <c r="AE8" s="4"/>
      <c r="AF8" s="4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  <c r="CD8" s="5"/>
      <c r="CE8" s="5"/>
      <c r="CF8" s="5"/>
      <c r="CG8" s="5"/>
      <c r="CH8" s="5"/>
      <c r="CI8" s="5"/>
    </row>
    <row r="9" ht="17.25" customHeight="1">
      <c r="A9" s="62"/>
      <c r="B9" s="62"/>
      <c r="C9" s="5"/>
      <c r="D9" s="5"/>
      <c r="E9" s="5"/>
      <c r="F9" s="5"/>
      <c r="G9" s="4"/>
      <c r="H9" s="5"/>
      <c r="I9" s="5"/>
      <c r="J9" s="5"/>
      <c r="K9" s="5"/>
      <c r="L9" s="5"/>
      <c r="M9" s="5"/>
      <c r="N9" s="24"/>
      <c r="O9" s="5"/>
      <c r="P9" s="5"/>
      <c r="Q9" s="5"/>
      <c r="R9" s="5"/>
      <c r="S9" s="5"/>
      <c r="T9" s="5"/>
      <c r="U9" s="4"/>
      <c r="V9" s="5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4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4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5"/>
      <c r="CI9" s="5"/>
    </row>
    <row r="10" ht="117.75" customHeight="1">
      <c r="A10" s="77"/>
      <c r="B10" s="78" t="s">
        <v>50</v>
      </c>
      <c r="C10" s="79" t="s">
        <v>51</v>
      </c>
      <c r="D10" s="79" t="s">
        <v>52</v>
      </c>
      <c r="E10" s="79" t="s">
        <v>53</v>
      </c>
      <c r="F10" s="79" t="s">
        <v>54</v>
      </c>
      <c r="G10" s="4"/>
      <c r="H10" s="80" t="s">
        <v>55</v>
      </c>
      <c r="I10" s="81" t="s">
        <v>56</v>
      </c>
      <c r="J10" s="82" t="s">
        <v>57</v>
      </c>
      <c r="K10" s="83" t="s">
        <v>58</v>
      </c>
      <c r="L10" s="84" t="s">
        <v>59</v>
      </c>
      <c r="M10" s="85" t="s">
        <v>60</v>
      </c>
      <c r="N10" s="86" t="s">
        <v>61</v>
      </c>
      <c r="O10" s="87" t="s">
        <v>62</v>
      </c>
      <c r="P10" s="88" t="s">
        <v>63</v>
      </c>
      <c r="Q10" s="89" t="s">
        <v>64</v>
      </c>
      <c r="R10" s="81" t="s">
        <v>65</v>
      </c>
      <c r="S10" s="90" t="s">
        <v>66</v>
      </c>
      <c r="T10" s="91" t="s">
        <v>67</v>
      </c>
      <c r="U10" s="4"/>
      <c r="V10" s="92" t="s">
        <v>68</v>
      </c>
      <c r="W10" s="93"/>
      <c r="X10" s="93"/>
      <c r="Y10" s="93"/>
      <c r="Z10" s="93"/>
      <c r="AA10" s="93"/>
      <c r="AB10" s="94"/>
      <c r="AC10" s="95"/>
      <c r="AD10" s="4"/>
      <c r="AE10" s="4"/>
      <c r="AF10" s="4"/>
      <c r="AG10" s="4"/>
      <c r="AH10" s="4"/>
      <c r="AI10" s="4"/>
      <c r="AJ10" s="4"/>
      <c r="AK10" s="92" t="s">
        <v>69</v>
      </c>
      <c r="AL10" s="93"/>
      <c r="AM10" s="93"/>
      <c r="AN10" s="93"/>
      <c r="AO10" s="93"/>
      <c r="AP10" s="93"/>
      <c r="AQ10" s="93"/>
      <c r="AR10" s="93"/>
      <c r="AS10" s="93"/>
      <c r="AT10" s="93"/>
      <c r="AU10" s="94"/>
      <c r="AV10" s="4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4"/>
      <c r="BI10" s="96" t="s">
        <v>70</v>
      </c>
      <c r="BJ10" s="94"/>
      <c r="BK10" s="5"/>
      <c r="BL10" s="5"/>
      <c r="BM10" s="5"/>
      <c r="BN10" s="96" t="s">
        <v>71</v>
      </c>
      <c r="BO10" s="94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5"/>
      <c r="CD10" s="5"/>
      <c r="CE10" s="5"/>
      <c r="CF10" s="5"/>
      <c r="CG10" s="5"/>
      <c r="CH10" s="5"/>
      <c r="CI10" s="5"/>
    </row>
    <row r="11" ht="19.5" customHeight="1">
      <c r="A11" s="97" t="s">
        <v>72</v>
      </c>
      <c r="B11" s="26"/>
      <c r="C11" s="26"/>
      <c r="D11" s="26"/>
      <c r="E11" s="98"/>
      <c r="F11" s="98"/>
      <c r="G11" s="4"/>
      <c r="H11" s="26"/>
      <c r="I11" s="26"/>
      <c r="J11" s="26"/>
      <c r="K11" s="26"/>
      <c r="L11" s="26"/>
      <c r="M11" s="26"/>
      <c r="N11" s="99"/>
      <c r="O11" s="26"/>
      <c r="P11" s="26"/>
      <c r="Q11" s="26"/>
      <c r="R11" s="26"/>
      <c r="S11" s="26"/>
      <c r="T11" s="26"/>
      <c r="U11" s="4"/>
      <c r="V11" s="100" t="s">
        <v>17</v>
      </c>
      <c r="W11" s="100" t="s">
        <v>18</v>
      </c>
      <c r="X11" s="100" t="s">
        <v>19</v>
      </c>
      <c r="Y11" s="100" t="s">
        <v>20</v>
      </c>
      <c r="Z11" s="100" t="s">
        <v>21</v>
      </c>
      <c r="AA11" s="100" t="s">
        <v>22</v>
      </c>
      <c r="AB11" s="100" t="s">
        <v>23</v>
      </c>
      <c r="AC11" s="101" t="s">
        <v>17</v>
      </c>
      <c r="AD11" s="101" t="s">
        <v>18</v>
      </c>
      <c r="AE11" s="101" t="s">
        <v>19</v>
      </c>
      <c r="AF11" s="101" t="s">
        <v>20</v>
      </c>
      <c r="AG11" s="101" t="s">
        <v>21</v>
      </c>
      <c r="AH11" s="101" t="s">
        <v>22</v>
      </c>
      <c r="AI11" s="101" t="s">
        <v>23</v>
      </c>
      <c r="AJ11" s="4"/>
      <c r="AK11" s="100" t="s">
        <v>27</v>
      </c>
      <c r="AL11" s="100" t="s">
        <v>28</v>
      </c>
      <c r="AM11" s="100" t="s">
        <v>29</v>
      </c>
      <c r="AN11" s="100" t="s">
        <v>30</v>
      </c>
      <c r="AO11" s="100" t="s">
        <v>31</v>
      </c>
      <c r="AP11" s="100" t="s">
        <v>32</v>
      </c>
      <c r="AQ11" s="100" t="s">
        <v>33</v>
      </c>
      <c r="AR11" s="100" t="s">
        <v>34</v>
      </c>
      <c r="AS11" s="100" t="s">
        <v>35</v>
      </c>
      <c r="AT11" s="100" t="s">
        <v>36</v>
      </c>
      <c r="AU11" s="100" t="s">
        <v>49</v>
      </c>
      <c r="AV11" s="4"/>
      <c r="AW11" s="101" t="s">
        <v>27</v>
      </c>
      <c r="AX11" s="101" t="s">
        <v>28</v>
      </c>
      <c r="AY11" s="101" t="s">
        <v>29</v>
      </c>
      <c r="AZ11" s="101" t="s">
        <v>30</v>
      </c>
      <c r="BA11" s="101" t="s">
        <v>31</v>
      </c>
      <c r="BB11" s="101" t="s">
        <v>32</v>
      </c>
      <c r="BC11" s="101" t="s">
        <v>33</v>
      </c>
      <c r="BD11" s="101" t="s">
        <v>34</v>
      </c>
      <c r="BE11" s="101" t="s">
        <v>35</v>
      </c>
      <c r="BF11" s="101" t="s">
        <v>36</v>
      </c>
      <c r="BG11" s="101" t="s">
        <v>49</v>
      </c>
      <c r="BH11" s="4"/>
      <c r="BI11" s="102" t="s">
        <v>28</v>
      </c>
      <c r="BJ11" s="102" t="s">
        <v>30</v>
      </c>
      <c r="BK11" s="103" t="s">
        <v>28</v>
      </c>
      <c r="BL11" s="103" t="s">
        <v>30</v>
      </c>
      <c r="BM11" s="5"/>
      <c r="BN11" s="104" t="s">
        <v>73</v>
      </c>
      <c r="BO11" s="104" t="s">
        <v>74</v>
      </c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</row>
    <row r="12" ht="19.5" customHeight="1">
      <c r="A12" s="105" t="s">
        <v>75</v>
      </c>
      <c r="B12" s="106" t="s">
        <v>19</v>
      </c>
      <c r="C12" s="106">
        <v>10.0</v>
      </c>
      <c r="D12" s="107">
        <f t="shared" ref="D12:D21" si="3">SUM(H12:T12)</f>
        <v>0</v>
      </c>
      <c r="E12" s="108">
        <v>54.5</v>
      </c>
      <c r="F12" s="109">
        <f t="shared" ref="F12:F21" si="4">D12*E12*(100-$D$2)/100</f>
        <v>0</v>
      </c>
      <c r="G12" s="4"/>
      <c r="H12" s="110"/>
      <c r="I12" s="111"/>
      <c r="J12" s="112"/>
      <c r="K12" s="113"/>
      <c r="L12" s="114"/>
      <c r="M12" s="115"/>
      <c r="N12" s="116"/>
      <c r="O12" s="117"/>
      <c r="P12" s="118"/>
      <c r="Q12" s="119"/>
      <c r="R12" s="111"/>
      <c r="S12" s="120"/>
      <c r="T12" s="121"/>
      <c r="U12" s="4"/>
      <c r="V12" s="122"/>
      <c r="W12" s="122"/>
      <c r="X12" s="122">
        <f t="shared" ref="X12:X14" si="5">AE12*$D12</f>
        <v>0</v>
      </c>
      <c r="Y12" s="122"/>
      <c r="Z12" s="122"/>
      <c r="AA12" s="122"/>
      <c r="AB12" s="122"/>
      <c r="AC12" s="123"/>
      <c r="AD12" s="123"/>
      <c r="AE12" s="123">
        <v>10.0</v>
      </c>
      <c r="AF12" s="123"/>
      <c r="AG12" s="123"/>
      <c r="AH12" s="123"/>
      <c r="AI12" s="123"/>
      <c r="AJ12" s="4"/>
      <c r="AK12" s="122">
        <f t="shared" ref="AK12:AK21" si="6">AW12*$D12</f>
        <v>0</v>
      </c>
      <c r="AL12" s="122"/>
      <c r="AM12" s="122"/>
      <c r="AN12" s="122"/>
      <c r="AO12" s="122"/>
      <c r="AP12" s="122"/>
      <c r="AQ12" s="122"/>
      <c r="AR12" s="122"/>
      <c r="AS12" s="122"/>
      <c r="AT12" s="122"/>
      <c r="AU12" s="122"/>
      <c r="AV12" s="4"/>
      <c r="AW12" s="123">
        <v>10.0</v>
      </c>
      <c r="AX12" s="122"/>
      <c r="AY12" s="122"/>
      <c r="AZ12" s="122"/>
      <c r="BA12" s="122"/>
      <c r="BB12" s="122"/>
      <c r="BC12" s="122"/>
      <c r="BD12" s="122"/>
      <c r="BE12" s="122"/>
      <c r="BF12" s="122"/>
      <c r="BG12" s="122"/>
      <c r="BH12" s="4"/>
      <c r="BI12" s="124"/>
      <c r="BJ12" s="124"/>
      <c r="BK12" s="124"/>
      <c r="BL12" s="124"/>
      <c r="BM12" s="5"/>
      <c r="BN12" s="125">
        <v>2.31</v>
      </c>
      <c r="BO12" s="126">
        <f t="shared" ref="BO12:BO21" si="7">BN12*D12</f>
        <v>0</v>
      </c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</row>
    <row r="13" ht="19.5" customHeight="1">
      <c r="A13" s="105" t="s">
        <v>76</v>
      </c>
      <c r="B13" s="106" t="s">
        <v>19</v>
      </c>
      <c r="C13" s="106">
        <v>10.0</v>
      </c>
      <c r="D13" s="107">
        <f t="shared" si="3"/>
        <v>0</v>
      </c>
      <c r="E13" s="108">
        <v>54.5</v>
      </c>
      <c r="F13" s="109">
        <f t="shared" si="4"/>
        <v>0</v>
      </c>
      <c r="G13" s="4"/>
      <c r="H13" s="110"/>
      <c r="I13" s="111"/>
      <c r="J13" s="112"/>
      <c r="K13" s="113"/>
      <c r="L13" s="114"/>
      <c r="M13" s="115"/>
      <c r="N13" s="116"/>
      <c r="O13" s="117"/>
      <c r="P13" s="118"/>
      <c r="Q13" s="119"/>
      <c r="R13" s="111"/>
      <c r="S13" s="120"/>
      <c r="T13" s="121"/>
      <c r="U13" s="4"/>
      <c r="V13" s="122"/>
      <c r="W13" s="122"/>
      <c r="X13" s="122">
        <f t="shared" si="5"/>
        <v>0</v>
      </c>
      <c r="Y13" s="122"/>
      <c r="Z13" s="122"/>
      <c r="AA13" s="122"/>
      <c r="AB13" s="122"/>
      <c r="AC13" s="123"/>
      <c r="AD13" s="123"/>
      <c r="AE13" s="123">
        <v>10.0</v>
      </c>
      <c r="AF13" s="123"/>
      <c r="AG13" s="123"/>
      <c r="AH13" s="123"/>
      <c r="AI13" s="123"/>
      <c r="AJ13" s="4"/>
      <c r="AK13" s="122">
        <f t="shared" si="6"/>
        <v>0</v>
      </c>
      <c r="AL13" s="122"/>
      <c r="AM13" s="122"/>
      <c r="AN13" s="122"/>
      <c r="AO13" s="122"/>
      <c r="AP13" s="122"/>
      <c r="AQ13" s="122"/>
      <c r="AR13" s="122"/>
      <c r="AS13" s="122"/>
      <c r="AT13" s="122"/>
      <c r="AU13" s="122"/>
      <c r="AV13" s="4"/>
      <c r="AW13" s="123">
        <v>10.0</v>
      </c>
      <c r="AX13" s="122"/>
      <c r="AY13" s="122"/>
      <c r="AZ13" s="122"/>
      <c r="BA13" s="122"/>
      <c r="BB13" s="122"/>
      <c r="BC13" s="122"/>
      <c r="BD13" s="122"/>
      <c r="BE13" s="122"/>
      <c r="BF13" s="122"/>
      <c r="BG13" s="122"/>
      <c r="BH13" s="4"/>
      <c r="BI13" s="124"/>
      <c r="BJ13" s="124"/>
      <c r="BK13" s="124"/>
      <c r="BL13" s="124"/>
      <c r="BM13" s="5"/>
      <c r="BN13" s="127">
        <v>2.34</v>
      </c>
      <c r="BO13" s="126">
        <f t="shared" si="7"/>
        <v>0</v>
      </c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/>
      <c r="CE13" s="5"/>
      <c r="CF13" s="5"/>
      <c r="CG13" s="5"/>
      <c r="CH13" s="5"/>
      <c r="CI13" s="5"/>
    </row>
    <row r="14" ht="19.5" customHeight="1">
      <c r="A14" s="105" t="s">
        <v>77</v>
      </c>
      <c r="B14" s="106" t="s">
        <v>19</v>
      </c>
      <c r="C14" s="106">
        <v>10.0</v>
      </c>
      <c r="D14" s="107">
        <f t="shared" si="3"/>
        <v>0</v>
      </c>
      <c r="E14" s="108">
        <v>65.4</v>
      </c>
      <c r="F14" s="109">
        <f t="shared" si="4"/>
        <v>0</v>
      </c>
      <c r="G14" s="4"/>
      <c r="H14" s="110"/>
      <c r="I14" s="111"/>
      <c r="J14" s="112"/>
      <c r="K14" s="113"/>
      <c r="L14" s="114"/>
      <c r="M14" s="115"/>
      <c r="N14" s="116"/>
      <c r="O14" s="117"/>
      <c r="P14" s="118"/>
      <c r="Q14" s="119"/>
      <c r="R14" s="111"/>
      <c r="S14" s="120"/>
      <c r="T14" s="121"/>
      <c r="U14" s="4"/>
      <c r="V14" s="122"/>
      <c r="W14" s="122"/>
      <c r="X14" s="122">
        <f t="shared" si="5"/>
        <v>0</v>
      </c>
      <c r="Y14" s="122"/>
      <c r="Z14" s="122"/>
      <c r="AA14" s="122"/>
      <c r="AB14" s="122"/>
      <c r="AC14" s="123"/>
      <c r="AD14" s="123"/>
      <c r="AE14" s="123">
        <v>10.0</v>
      </c>
      <c r="AF14" s="123"/>
      <c r="AG14" s="123"/>
      <c r="AH14" s="123"/>
      <c r="AI14" s="123"/>
      <c r="AJ14" s="4"/>
      <c r="AK14" s="122">
        <f t="shared" si="6"/>
        <v>0</v>
      </c>
      <c r="AL14" s="122"/>
      <c r="AM14" s="122"/>
      <c r="AN14" s="122"/>
      <c r="AO14" s="122"/>
      <c r="AP14" s="122"/>
      <c r="AQ14" s="122"/>
      <c r="AR14" s="122"/>
      <c r="AS14" s="122"/>
      <c r="AT14" s="122"/>
      <c r="AU14" s="122"/>
      <c r="AV14" s="4"/>
      <c r="AW14" s="123">
        <v>10.0</v>
      </c>
      <c r="AX14" s="122"/>
      <c r="AY14" s="122"/>
      <c r="AZ14" s="122"/>
      <c r="BA14" s="122"/>
      <c r="BB14" s="122"/>
      <c r="BC14" s="122"/>
      <c r="BD14" s="122"/>
      <c r="BE14" s="122"/>
      <c r="BF14" s="122"/>
      <c r="BG14" s="122"/>
      <c r="BH14" s="4"/>
      <c r="BI14" s="124"/>
      <c r="BJ14" s="124"/>
      <c r="BK14" s="124"/>
      <c r="BL14" s="124"/>
      <c r="BM14" s="5"/>
      <c r="BN14" s="125">
        <v>3.33</v>
      </c>
      <c r="BO14" s="126">
        <f t="shared" si="7"/>
        <v>0</v>
      </c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</row>
    <row r="15" ht="19.5" customHeight="1">
      <c r="A15" s="105" t="s">
        <v>78</v>
      </c>
      <c r="B15" s="106" t="s">
        <v>20</v>
      </c>
      <c r="C15" s="106">
        <v>5.0</v>
      </c>
      <c r="D15" s="107">
        <f t="shared" si="3"/>
        <v>0</v>
      </c>
      <c r="E15" s="108">
        <v>70.9</v>
      </c>
      <c r="F15" s="109">
        <f t="shared" si="4"/>
        <v>0</v>
      </c>
      <c r="G15" s="4"/>
      <c r="H15" s="110"/>
      <c r="I15" s="111"/>
      <c r="J15" s="112"/>
      <c r="K15" s="113"/>
      <c r="L15" s="114"/>
      <c r="M15" s="115"/>
      <c r="N15" s="116"/>
      <c r="O15" s="117"/>
      <c r="P15" s="118"/>
      <c r="Q15" s="119"/>
      <c r="R15" s="111"/>
      <c r="S15" s="120"/>
      <c r="T15" s="121"/>
      <c r="U15" s="4"/>
      <c r="V15" s="122"/>
      <c r="W15" s="122"/>
      <c r="X15" s="122"/>
      <c r="Y15" s="122">
        <f t="shared" ref="Y15:Y21" si="8">AF15*$D15</f>
        <v>0</v>
      </c>
      <c r="Z15" s="122"/>
      <c r="AA15" s="122"/>
      <c r="AB15" s="122"/>
      <c r="AC15" s="123"/>
      <c r="AD15" s="123"/>
      <c r="AE15" s="123"/>
      <c r="AF15" s="123">
        <v>5.0</v>
      </c>
      <c r="AG15" s="123"/>
      <c r="AH15" s="123"/>
      <c r="AI15" s="123"/>
      <c r="AJ15" s="4"/>
      <c r="AK15" s="122">
        <f t="shared" si="6"/>
        <v>0</v>
      </c>
      <c r="AL15" s="122">
        <f>AX15*$D15</f>
        <v>0</v>
      </c>
      <c r="AM15" s="122"/>
      <c r="AN15" s="122"/>
      <c r="AO15" s="122"/>
      <c r="AP15" s="122"/>
      <c r="AQ15" s="122"/>
      <c r="AR15" s="122"/>
      <c r="AS15" s="122"/>
      <c r="AT15" s="122"/>
      <c r="AU15" s="122"/>
      <c r="AV15" s="4"/>
      <c r="AW15" s="123">
        <v>4.0</v>
      </c>
      <c r="AX15" s="123">
        <v>1.0</v>
      </c>
      <c r="AY15" s="122"/>
      <c r="AZ15" s="122"/>
      <c r="BA15" s="122"/>
      <c r="BB15" s="122"/>
      <c r="BC15" s="122"/>
      <c r="BD15" s="122"/>
      <c r="BE15" s="122"/>
      <c r="BF15" s="122"/>
      <c r="BG15" s="122"/>
      <c r="BH15" s="4"/>
      <c r="BI15" s="124"/>
      <c r="BJ15" s="124"/>
      <c r="BK15" s="124"/>
      <c r="BL15" s="124"/>
      <c r="BM15" s="5"/>
      <c r="BN15" s="127">
        <v>4.35</v>
      </c>
      <c r="BO15" s="126">
        <f t="shared" si="7"/>
        <v>0</v>
      </c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</row>
    <row r="16" ht="19.5" customHeight="1">
      <c r="A16" s="105" t="s">
        <v>79</v>
      </c>
      <c r="B16" s="106" t="s">
        <v>20</v>
      </c>
      <c r="C16" s="106">
        <v>10.0</v>
      </c>
      <c r="D16" s="107">
        <f t="shared" si="3"/>
        <v>0</v>
      </c>
      <c r="E16" s="108">
        <v>81.8</v>
      </c>
      <c r="F16" s="109">
        <f t="shared" si="4"/>
        <v>0</v>
      </c>
      <c r="G16" s="4"/>
      <c r="H16" s="110"/>
      <c r="I16" s="111"/>
      <c r="J16" s="112"/>
      <c r="K16" s="113"/>
      <c r="L16" s="114"/>
      <c r="M16" s="115"/>
      <c r="N16" s="116"/>
      <c r="O16" s="117"/>
      <c r="P16" s="118"/>
      <c r="Q16" s="119"/>
      <c r="R16" s="111"/>
      <c r="S16" s="120"/>
      <c r="T16" s="121"/>
      <c r="U16" s="4"/>
      <c r="V16" s="122"/>
      <c r="W16" s="122"/>
      <c r="X16" s="122"/>
      <c r="Y16" s="122">
        <f t="shared" si="8"/>
        <v>0</v>
      </c>
      <c r="Z16" s="122"/>
      <c r="AA16" s="122"/>
      <c r="AB16" s="122"/>
      <c r="AC16" s="123"/>
      <c r="AD16" s="123"/>
      <c r="AE16" s="123"/>
      <c r="AF16" s="123">
        <v>10.0</v>
      </c>
      <c r="AG16" s="123"/>
      <c r="AH16" s="123"/>
      <c r="AI16" s="123"/>
      <c r="AJ16" s="4"/>
      <c r="AK16" s="122">
        <f t="shared" si="6"/>
        <v>0</v>
      </c>
      <c r="AL16" s="122"/>
      <c r="AM16" s="122"/>
      <c r="AN16" s="122"/>
      <c r="AO16" s="122"/>
      <c r="AP16" s="122"/>
      <c r="AQ16" s="122"/>
      <c r="AR16" s="122"/>
      <c r="AS16" s="122"/>
      <c r="AT16" s="122"/>
      <c r="AU16" s="122"/>
      <c r="AV16" s="4"/>
      <c r="AW16" s="123">
        <v>10.0</v>
      </c>
      <c r="AX16" s="122"/>
      <c r="AY16" s="122"/>
      <c r="AZ16" s="122"/>
      <c r="BA16" s="122"/>
      <c r="BB16" s="122"/>
      <c r="BC16" s="122"/>
      <c r="BD16" s="122"/>
      <c r="BE16" s="122"/>
      <c r="BF16" s="122"/>
      <c r="BG16" s="122"/>
      <c r="BH16" s="4"/>
      <c r="BI16" s="124"/>
      <c r="BJ16" s="124"/>
      <c r="BK16" s="124"/>
      <c r="BL16" s="124"/>
      <c r="BM16" s="5"/>
      <c r="BN16" s="127">
        <v>4.33</v>
      </c>
      <c r="BO16" s="126">
        <f t="shared" si="7"/>
        <v>0</v>
      </c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</row>
    <row r="17" ht="19.5" customHeight="1">
      <c r="A17" s="105" t="s">
        <v>80</v>
      </c>
      <c r="B17" s="106" t="s">
        <v>20</v>
      </c>
      <c r="C17" s="106">
        <v>5.0</v>
      </c>
      <c r="D17" s="107">
        <f t="shared" si="3"/>
        <v>0</v>
      </c>
      <c r="E17" s="108">
        <v>81.8</v>
      </c>
      <c r="F17" s="109">
        <f t="shared" si="4"/>
        <v>0</v>
      </c>
      <c r="G17" s="63"/>
      <c r="H17" s="110"/>
      <c r="I17" s="111"/>
      <c r="J17" s="112"/>
      <c r="K17" s="113"/>
      <c r="L17" s="114"/>
      <c r="M17" s="115"/>
      <c r="N17" s="116"/>
      <c r="O17" s="117"/>
      <c r="P17" s="118"/>
      <c r="Q17" s="119"/>
      <c r="R17" s="111"/>
      <c r="S17" s="120"/>
      <c r="T17" s="121"/>
      <c r="U17" s="63"/>
      <c r="V17" s="122"/>
      <c r="W17" s="122"/>
      <c r="X17" s="122"/>
      <c r="Y17" s="122">
        <f t="shared" si="8"/>
        <v>0</v>
      </c>
      <c r="Z17" s="122"/>
      <c r="AA17" s="122"/>
      <c r="AB17" s="122"/>
      <c r="AC17" s="123"/>
      <c r="AD17" s="123"/>
      <c r="AE17" s="123"/>
      <c r="AF17" s="123">
        <v>5.0</v>
      </c>
      <c r="AG17" s="123"/>
      <c r="AH17" s="123"/>
      <c r="AI17" s="123"/>
      <c r="AJ17" s="63"/>
      <c r="AK17" s="122">
        <f t="shared" si="6"/>
        <v>0</v>
      </c>
      <c r="AL17" s="122">
        <f t="shared" ref="AL17:AL21" si="9">AX17*$D17</f>
        <v>0</v>
      </c>
      <c r="AM17" s="122"/>
      <c r="AN17" s="122"/>
      <c r="AO17" s="122"/>
      <c r="AP17" s="122"/>
      <c r="AQ17" s="122"/>
      <c r="AR17" s="122"/>
      <c r="AS17" s="122"/>
      <c r="AT17" s="122"/>
      <c r="AU17" s="122"/>
      <c r="AV17" s="63"/>
      <c r="AW17" s="123">
        <v>4.0</v>
      </c>
      <c r="AX17" s="123">
        <v>1.0</v>
      </c>
      <c r="AY17" s="122"/>
      <c r="AZ17" s="122"/>
      <c r="BA17" s="122"/>
      <c r="BB17" s="122"/>
      <c r="BC17" s="122"/>
      <c r="BD17" s="122"/>
      <c r="BE17" s="122"/>
      <c r="BF17" s="122"/>
      <c r="BG17" s="122"/>
      <c r="BH17" s="4"/>
      <c r="BI17" s="124"/>
      <c r="BJ17" s="124"/>
      <c r="BK17" s="124"/>
      <c r="BL17" s="124"/>
      <c r="BM17" s="5"/>
      <c r="BN17" s="127">
        <v>5.14</v>
      </c>
      <c r="BO17" s="126">
        <f t="shared" si="7"/>
        <v>0</v>
      </c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</row>
    <row r="18" ht="19.5" customHeight="1">
      <c r="A18" s="105" t="s">
        <v>81</v>
      </c>
      <c r="B18" s="106" t="s">
        <v>20</v>
      </c>
      <c r="C18" s="106">
        <v>10.0</v>
      </c>
      <c r="D18" s="107">
        <f t="shared" si="3"/>
        <v>0</v>
      </c>
      <c r="E18" s="108">
        <v>109.0</v>
      </c>
      <c r="F18" s="109">
        <f t="shared" si="4"/>
        <v>0</v>
      </c>
      <c r="G18" s="63"/>
      <c r="H18" s="110"/>
      <c r="I18" s="111"/>
      <c r="J18" s="112"/>
      <c r="K18" s="113"/>
      <c r="L18" s="114"/>
      <c r="M18" s="115"/>
      <c r="N18" s="116"/>
      <c r="O18" s="117"/>
      <c r="P18" s="118"/>
      <c r="Q18" s="119"/>
      <c r="R18" s="111"/>
      <c r="S18" s="120"/>
      <c r="T18" s="121"/>
      <c r="U18" s="63"/>
      <c r="V18" s="122"/>
      <c r="W18" s="122"/>
      <c r="X18" s="122"/>
      <c r="Y18" s="122">
        <f t="shared" si="8"/>
        <v>0</v>
      </c>
      <c r="Z18" s="122"/>
      <c r="AA18" s="122"/>
      <c r="AB18" s="122"/>
      <c r="AC18" s="123"/>
      <c r="AD18" s="123"/>
      <c r="AE18" s="123"/>
      <c r="AF18" s="123">
        <v>10.0</v>
      </c>
      <c r="AG18" s="123"/>
      <c r="AH18" s="123"/>
      <c r="AI18" s="123"/>
      <c r="AJ18" s="63"/>
      <c r="AK18" s="122">
        <f t="shared" si="6"/>
        <v>0</v>
      </c>
      <c r="AL18" s="122">
        <f t="shared" si="9"/>
        <v>0</v>
      </c>
      <c r="AM18" s="122">
        <f>AY18*$D18</f>
        <v>0</v>
      </c>
      <c r="AN18" s="122"/>
      <c r="AO18" s="122"/>
      <c r="AP18" s="122"/>
      <c r="AQ18" s="122"/>
      <c r="AR18" s="122"/>
      <c r="AS18" s="122"/>
      <c r="AT18" s="122"/>
      <c r="AU18" s="122"/>
      <c r="AV18" s="63"/>
      <c r="AW18" s="123">
        <v>4.0</v>
      </c>
      <c r="AX18" s="123">
        <v>3.0</v>
      </c>
      <c r="AY18" s="123">
        <v>3.0</v>
      </c>
      <c r="AZ18" s="122"/>
      <c r="BA18" s="122"/>
      <c r="BB18" s="122"/>
      <c r="BC18" s="122"/>
      <c r="BD18" s="122"/>
      <c r="BE18" s="122"/>
      <c r="BF18" s="122"/>
      <c r="BG18" s="122"/>
      <c r="BH18" s="4"/>
      <c r="BI18" s="124"/>
      <c r="BJ18" s="124"/>
      <c r="BK18" s="124"/>
      <c r="BL18" s="124"/>
      <c r="BM18" s="5"/>
      <c r="BN18" s="127">
        <v>6.22</v>
      </c>
      <c r="BO18" s="126">
        <f t="shared" si="7"/>
        <v>0</v>
      </c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</row>
    <row r="19" ht="19.5" customHeight="1">
      <c r="A19" s="105" t="s">
        <v>82</v>
      </c>
      <c r="B19" s="106" t="s">
        <v>83</v>
      </c>
      <c r="C19" s="106">
        <v>5.0</v>
      </c>
      <c r="D19" s="107">
        <f t="shared" si="3"/>
        <v>0</v>
      </c>
      <c r="E19" s="108">
        <v>70.9</v>
      </c>
      <c r="F19" s="109">
        <f t="shared" si="4"/>
        <v>0</v>
      </c>
      <c r="G19" s="63"/>
      <c r="H19" s="110"/>
      <c r="I19" s="111"/>
      <c r="J19" s="112"/>
      <c r="K19" s="113"/>
      <c r="L19" s="114"/>
      <c r="M19" s="115"/>
      <c r="N19" s="116"/>
      <c r="O19" s="117"/>
      <c r="P19" s="118"/>
      <c r="Q19" s="119"/>
      <c r="R19" s="111"/>
      <c r="S19" s="120"/>
      <c r="T19" s="121"/>
      <c r="U19" s="63"/>
      <c r="V19" s="122"/>
      <c r="W19" s="122"/>
      <c r="X19" s="122"/>
      <c r="Y19" s="122">
        <f t="shared" si="8"/>
        <v>0</v>
      </c>
      <c r="Z19" s="122">
        <f>AG19*$D19</f>
        <v>0</v>
      </c>
      <c r="AA19" s="122"/>
      <c r="AB19" s="122"/>
      <c r="AC19" s="123"/>
      <c r="AD19" s="123"/>
      <c r="AE19" s="123"/>
      <c r="AF19" s="123">
        <v>3.0</v>
      </c>
      <c r="AG19" s="123">
        <v>2.0</v>
      </c>
      <c r="AH19" s="123"/>
      <c r="AI19" s="123"/>
      <c r="AJ19" s="63"/>
      <c r="AK19" s="122">
        <f t="shared" si="6"/>
        <v>0</v>
      </c>
      <c r="AL19" s="122">
        <f t="shared" si="9"/>
        <v>0</v>
      </c>
      <c r="AM19" s="122"/>
      <c r="AN19" s="122">
        <f>AZ19*$D19</f>
        <v>0</v>
      </c>
      <c r="AO19" s="122"/>
      <c r="AP19" s="122"/>
      <c r="AQ19" s="122"/>
      <c r="AR19" s="122"/>
      <c r="AS19" s="122"/>
      <c r="AT19" s="122"/>
      <c r="AU19" s="122"/>
      <c r="AV19" s="63"/>
      <c r="AW19" s="123">
        <v>1.0</v>
      </c>
      <c r="AX19" s="123">
        <v>1.0</v>
      </c>
      <c r="AY19" s="122"/>
      <c r="AZ19" s="123">
        <v>3.0</v>
      </c>
      <c r="BA19" s="122"/>
      <c r="BB19" s="122"/>
      <c r="BC19" s="122"/>
      <c r="BD19" s="122"/>
      <c r="BE19" s="122"/>
      <c r="BF19" s="122"/>
      <c r="BG19" s="122"/>
      <c r="BH19" s="4"/>
      <c r="BI19" s="124"/>
      <c r="BJ19" s="124"/>
      <c r="BK19" s="124"/>
      <c r="BL19" s="124"/>
      <c r="BM19" s="5"/>
      <c r="BN19" s="127">
        <v>4.2</v>
      </c>
      <c r="BO19" s="126">
        <f t="shared" si="7"/>
        <v>0</v>
      </c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</row>
    <row r="20" ht="19.5" customHeight="1">
      <c r="A20" s="105" t="s">
        <v>84</v>
      </c>
      <c r="B20" s="106" t="s">
        <v>20</v>
      </c>
      <c r="C20" s="106">
        <v>10.0</v>
      </c>
      <c r="D20" s="107">
        <f t="shared" si="3"/>
        <v>0</v>
      </c>
      <c r="E20" s="108">
        <v>119.9</v>
      </c>
      <c r="F20" s="109">
        <f t="shared" si="4"/>
        <v>0</v>
      </c>
      <c r="G20" s="63"/>
      <c r="H20" s="110"/>
      <c r="I20" s="111"/>
      <c r="J20" s="112"/>
      <c r="K20" s="113"/>
      <c r="L20" s="114"/>
      <c r="M20" s="115"/>
      <c r="N20" s="116"/>
      <c r="O20" s="117"/>
      <c r="P20" s="118"/>
      <c r="Q20" s="119"/>
      <c r="R20" s="111"/>
      <c r="S20" s="120"/>
      <c r="T20" s="121"/>
      <c r="U20" s="63"/>
      <c r="V20" s="122"/>
      <c r="W20" s="122"/>
      <c r="X20" s="122"/>
      <c r="Y20" s="122">
        <f t="shared" si="8"/>
        <v>0</v>
      </c>
      <c r="Z20" s="122"/>
      <c r="AA20" s="122"/>
      <c r="AB20" s="122"/>
      <c r="AC20" s="123"/>
      <c r="AD20" s="123"/>
      <c r="AE20" s="123"/>
      <c r="AF20" s="123">
        <v>10.0</v>
      </c>
      <c r="AG20" s="123"/>
      <c r="AH20" s="123"/>
      <c r="AI20" s="123"/>
      <c r="AJ20" s="63"/>
      <c r="AK20" s="122">
        <f t="shared" si="6"/>
        <v>0</v>
      </c>
      <c r="AL20" s="122">
        <f t="shared" si="9"/>
        <v>0</v>
      </c>
      <c r="AM20" s="122">
        <f t="shared" ref="AM20:AM21" si="10">AY20*$D20</f>
        <v>0</v>
      </c>
      <c r="AN20" s="122"/>
      <c r="AO20" s="122"/>
      <c r="AP20" s="122"/>
      <c r="AQ20" s="122"/>
      <c r="AR20" s="122"/>
      <c r="AS20" s="122"/>
      <c r="AT20" s="122"/>
      <c r="AU20" s="122"/>
      <c r="AV20" s="63"/>
      <c r="AW20" s="123">
        <v>4.0</v>
      </c>
      <c r="AX20" s="123">
        <v>4.0</v>
      </c>
      <c r="AY20" s="123">
        <v>2.0</v>
      </c>
      <c r="AZ20" s="122"/>
      <c r="BA20" s="122"/>
      <c r="BB20" s="122"/>
      <c r="BC20" s="122"/>
      <c r="BD20" s="122"/>
      <c r="BE20" s="122"/>
      <c r="BF20" s="122"/>
      <c r="BG20" s="122"/>
      <c r="BH20" s="4"/>
      <c r="BI20" s="124"/>
      <c r="BJ20" s="124"/>
      <c r="BK20" s="124"/>
      <c r="BL20" s="124"/>
      <c r="BM20" s="5"/>
      <c r="BN20" s="127">
        <v>7.87</v>
      </c>
      <c r="BO20" s="126">
        <f t="shared" si="7"/>
        <v>0</v>
      </c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</row>
    <row r="21" ht="19.5" customHeight="1">
      <c r="A21" s="105" t="s">
        <v>85</v>
      </c>
      <c r="B21" s="106" t="s">
        <v>20</v>
      </c>
      <c r="C21" s="106">
        <v>5.0</v>
      </c>
      <c r="D21" s="107">
        <f t="shared" si="3"/>
        <v>0</v>
      </c>
      <c r="E21" s="128">
        <v>81.8</v>
      </c>
      <c r="F21" s="109">
        <f t="shared" si="4"/>
        <v>0</v>
      </c>
      <c r="G21" s="63"/>
      <c r="H21" s="110"/>
      <c r="I21" s="111"/>
      <c r="J21" s="112"/>
      <c r="K21" s="113"/>
      <c r="L21" s="114"/>
      <c r="M21" s="115"/>
      <c r="N21" s="116"/>
      <c r="O21" s="117"/>
      <c r="P21" s="118"/>
      <c r="Q21" s="119"/>
      <c r="R21" s="111"/>
      <c r="S21" s="120"/>
      <c r="T21" s="121"/>
      <c r="U21" s="63"/>
      <c r="V21" s="122"/>
      <c r="W21" s="122"/>
      <c r="X21" s="122"/>
      <c r="Y21" s="122">
        <f t="shared" si="8"/>
        <v>0</v>
      </c>
      <c r="Z21" s="122"/>
      <c r="AA21" s="122"/>
      <c r="AB21" s="122"/>
      <c r="AC21" s="123"/>
      <c r="AD21" s="123"/>
      <c r="AE21" s="123"/>
      <c r="AF21" s="123">
        <v>5.0</v>
      </c>
      <c r="AG21" s="123"/>
      <c r="AH21" s="123"/>
      <c r="AI21" s="123"/>
      <c r="AJ21" s="63"/>
      <c r="AK21" s="122">
        <f t="shared" si="6"/>
        <v>0</v>
      </c>
      <c r="AL21" s="122">
        <f t="shared" si="9"/>
        <v>0</v>
      </c>
      <c r="AM21" s="122">
        <f t="shared" si="10"/>
        <v>0</v>
      </c>
      <c r="AN21" s="122"/>
      <c r="AO21" s="122"/>
      <c r="AP21" s="122"/>
      <c r="AQ21" s="122"/>
      <c r="AR21" s="122"/>
      <c r="AS21" s="122"/>
      <c r="AT21" s="122"/>
      <c r="AU21" s="122"/>
      <c r="AV21" s="63"/>
      <c r="AW21" s="123">
        <v>1.0</v>
      </c>
      <c r="AX21" s="123">
        <v>3.0</v>
      </c>
      <c r="AY21" s="123">
        <v>1.0</v>
      </c>
      <c r="AZ21" s="122"/>
      <c r="BA21" s="122"/>
      <c r="BB21" s="122"/>
      <c r="BC21" s="122"/>
      <c r="BD21" s="122"/>
      <c r="BE21" s="122"/>
      <c r="BF21" s="122"/>
      <c r="BG21" s="122"/>
      <c r="BH21" s="4"/>
      <c r="BI21" s="124"/>
      <c r="BJ21" s="124"/>
      <c r="BK21" s="124"/>
      <c r="BL21" s="124"/>
      <c r="BM21" s="5"/>
      <c r="BN21" s="127">
        <v>5.5</v>
      </c>
      <c r="BO21" s="126">
        <f t="shared" si="7"/>
        <v>0</v>
      </c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</row>
    <row r="22" ht="19.5" customHeight="1">
      <c r="A22" s="4"/>
      <c r="B22" s="4"/>
      <c r="C22" s="129"/>
      <c r="D22" s="5"/>
      <c r="E22" s="5"/>
      <c r="F22" s="130">
        <f>SUM(F12:F21)</f>
        <v>0</v>
      </c>
      <c r="G22" s="63"/>
      <c r="H22" s="131">
        <f t="shared" ref="H22:T22" si="11">SUM(H12:H21)</f>
        <v>0</v>
      </c>
      <c r="I22" s="131">
        <f t="shared" si="11"/>
        <v>0</v>
      </c>
      <c r="J22" s="131">
        <f t="shared" si="11"/>
        <v>0</v>
      </c>
      <c r="K22" s="131">
        <f t="shared" si="11"/>
        <v>0</v>
      </c>
      <c r="L22" s="131">
        <f t="shared" si="11"/>
        <v>0</v>
      </c>
      <c r="M22" s="131">
        <f t="shared" si="11"/>
        <v>0</v>
      </c>
      <c r="N22" s="131">
        <f t="shared" si="11"/>
        <v>0</v>
      </c>
      <c r="O22" s="131">
        <f t="shared" si="11"/>
        <v>0</v>
      </c>
      <c r="P22" s="131">
        <f t="shared" si="11"/>
        <v>0</v>
      </c>
      <c r="Q22" s="131">
        <f t="shared" si="11"/>
        <v>0</v>
      </c>
      <c r="R22" s="131">
        <f t="shared" si="11"/>
        <v>0</v>
      </c>
      <c r="S22" s="131">
        <f t="shared" si="11"/>
        <v>0</v>
      </c>
      <c r="T22" s="131">
        <f t="shared" si="11"/>
        <v>0</v>
      </c>
      <c r="U22" s="63"/>
      <c r="V22" s="122"/>
      <c r="W22" s="122"/>
      <c r="X22" s="101">
        <f t="shared" ref="X22:Z22" si="12">SUM(X12:X21)</f>
        <v>0</v>
      </c>
      <c r="Y22" s="101">
        <f t="shared" si="12"/>
        <v>0</v>
      </c>
      <c r="Z22" s="101">
        <f t="shared" si="12"/>
        <v>0</v>
      </c>
      <c r="AA22" s="122"/>
      <c r="AB22" s="122"/>
      <c r="AC22" s="101"/>
      <c r="AD22" s="101"/>
      <c r="AE22" s="101"/>
      <c r="AF22" s="101"/>
      <c r="AG22" s="101"/>
      <c r="AH22" s="101"/>
      <c r="AI22" s="101"/>
      <c r="AJ22" s="63"/>
      <c r="AK22" s="101">
        <f t="shared" ref="AK22:AN22" si="13">SUM(AK12:AK21)</f>
        <v>0</v>
      </c>
      <c r="AL22" s="101">
        <f t="shared" si="13"/>
        <v>0</v>
      </c>
      <c r="AM22" s="101">
        <f t="shared" si="13"/>
        <v>0</v>
      </c>
      <c r="AN22" s="101">
        <f t="shared" si="13"/>
        <v>0</v>
      </c>
      <c r="AO22" s="122"/>
      <c r="AP22" s="122"/>
      <c r="AQ22" s="122"/>
      <c r="AR22" s="122"/>
      <c r="AS22" s="122"/>
      <c r="AT22" s="122"/>
      <c r="AU22" s="122"/>
      <c r="AV22" s="63"/>
      <c r="AW22" s="101"/>
      <c r="AX22" s="101"/>
      <c r="AY22" s="101"/>
      <c r="AZ22" s="101"/>
      <c r="BA22" s="101"/>
      <c r="BB22" s="101"/>
      <c r="BC22" s="101"/>
      <c r="BD22" s="101"/>
      <c r="BE22" s="101"/>
      <c r="BF22" s="101"/>
      <c r="BG22" s="101"/>
      <c r="BH22" s="4"/>
      <c r="BI22" s="124"/>
      <c r="BJ22" s="124"/>
      <c r="BK22" s="124"/>
      <c r="BL22" s="124"/>
      <c r="BM22" s="5"/>
      <c r="BN22" s="124"/>
      <c r="BO22" s="132">
        <f>SUM(BO12:BO21)</f>
        <v>0</v>
      </c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</row>
    <row r="23" ht="19.5" customHeight="1">
      <c r="A23" s="97" t="s">
        <v>86</v>
      </c>
      <c r="B23" s="26"/>
      <c r="C23" s="26"/>
      <c r="D23" s="26"/>
      <c r="E23" s="98"/>
      <c r="F23" s="98"/>
      <c r="G23" s="4"/>
      <c r="H23" s="26"/>
      <c r="I23" s="26"/>
      <c r="J23" s="26"/>
      <c r="K23" s="26"/>
      <c r="L23" s="26"/>
      <c r="M23" s="26"/>
      <c r="N23" s="99"/>
      <c r="O23" s="26"/>
      <c r="P23" s="26"/>
      <c r="Q23" s="26"/>
      <c r="R23" s="26"/>
      <c r="S23" s="26"/>
      <c r="T23" s="26"/>
      <c r="U23" s="4"/>
      <c r="V23" s="100" t="s">
        <v>17</v>
      </c>
      <c r="W23" s="100" t="s">
        <v>18</v>
      </c>
      <c r="X23" s="100" t="s">
        <v>19</v>
      </c>
      <c r="Y23" s="100" t="s">
        <v>20</v>
      </c>
      <c r="Z23" s="100" t="s">
        <v>21</v>
      </c>
      <c r="AA23" s="100" t="s">
        <v>22</v>
      </c>
      <c r="AB23" s="100" t="s">
        <v>23</v>
      </c>
      <c r="AC23" s="101" t="s">
        <v>17</v>
      </c>
      <c r="AD23" s="101" t="s">
        <v>18</v>
      </c>
      <c r="AE23" s="101" t="s">
        <v>19</v>
      </c>
      <c r="AF23" s="101" t="s">
        <v>20</v>
      </c>
      <c r="AG23" s="101" t="s">
        <v>21</v>
      </c>
      <c r="AH23" s="101" t="s">
        <v>22</v>
      </c>
      <c r="AI23" s="101" t="s">
        <v>23</v>
      </c>
      <c r="AJ23" s="4"/>
      <c r="AK23" s="100" t="s">
        <v>27</v>
      </c>
      <c r="AL23" s="100" t="s">
        <v>28</v>
      </c>
      <c r="AM23" s="100" t="s">
        <v>29</v>
      </c>
      <c r="AN23" s="100" t="s">
        <v>30</v>
      </c>
      <c r="AO23" s="100" t="s">
        <v>31</v>
      </c>
      <c r="AP23" s="100" t="s">
        <v>32</v>
      </c>
      <c r="AQ23" s="100" t="s">
        <v>33</v>
      </c>
      <c r="AR23" s="100" t="s">
        <v>34</v>
      </c>
      <c r="AS23" s="100" t="s">
        <v>35</v>
      </c>
      <c r="AT23" s="100" t="s">
        <v>36</v>
      </c>
      <c r="AU23" s="100" t="s">
        <v>49</v>
      </c>
      <c r="AV23" s="4"/>
      <c r="AW23" s="101" t="s">
        <v>27</v>
      </c>
      <c r="AX23" s="101" t="s">
        <v>28</v>
      </c>
      <c r="AY23" s="101" t="s">
        <v>29</v>
      </c>
      <c r="AZ23" s="101" t="s">
        <v>30</v>
      </c>
      <c r="BA23" s="101" t="s">
        <v>31</v>
      </c>
      <c r="BB23" s="101" t="s">
        <v>32</v>
      </c>
      <c r="BC23" s="101" t="s">
        <v>33</v>
      </c>
      <c r="BD23" s="101" t="s">
        <v>34</v>
      </c>
      <c r="BE23" s="101" t="s">
        <v>35</v>
      </c>
      <c r="BF23" s="101" t="s">
        <v>36</v>
      </c>
      <c r="BG23" s="101" t="s">
        <v>49</v>
      </c>
      <c r="BH23" s="4"/>
      <c r="BI23" s="102" t="s">
        <v>28</v>
      </c>
      <c r="BJ23" s="102" t="s">
        <v>30</v>
      </c>
      <c r="BK23" s="133" t="s">
        <v>28</v>
      </c>
      <c r="BL23" s="133" t="s">
        <v>30</v>
      </c>
      <c r="BM23" s="5"/>
      <c r="BN23" s="104" t="s">
        <v>73</v>
      </c>
      <c r="BO23" s="104" t="s">
        <v>74</v>
      </c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</row>
    <row r="24" ht="19.5" customHeight="1">
      <c r="A24" s="134" t="s">
        <v>87</v>
      </c>
      <c r="B24" s="106" t="s">
        <v>19</v>
      </c>
      <c r="C24" s="135">
        <v>10.0</v>
      </c>
      <c r="D24" s="107">
        <f t="shared" ref="D24:D35" si="15">SUM(H24:T24)</f>
        <v>0</v>
      </c>
      <c r="E24" s="108">
        <v>43.6</v>
      </c>
      <c r="F24" s="109">
        <f t="shared" ref="F24:F35" si="16">D24*E24*(100-$D$2)/100</f>
        <v>0</v>
      </c>
      <c r="G24" s="63"/>
      <c r="H24" s="110"/>
      <c r="I24" s="111"/>
      <c r="J24" s="112"/>
      <c r="K24" s="113"/>
      <c r="L24" s="114"/>
      <c r="M24" s="115"/>
      <c r="N24" s="116"/>
      <c r="O24" s="117"/>
      <c r="P24" s="118"/>
      <c r="Q24" s="119"/>
      <c r="R24" s="111"/>
      <c r="S24" s="120"/>
      <c r="T24" s="121"/>
      <c r="U24" s="63"/>
      <c r="V24" s="122"/>
      <c r="W24" s="122"/>
      <c r="X24" s="122">
        <f>AE24*$D24</f>
        <v>0</v>
      </c>
      <c r="Y24" s="122"/>
      <c r="Z24" s="122"/>
      <c r="AA24" s="122"/>
      <c r="AB24" s="122"/>
      <c r="AC24" s="123"/>
      <c r="AD24" s="123"/>
      <c r="AE24" s="123">
        <v>10.0</v>
      </c>
      <c r="AF24" s="123"/>
      <c r="AG24" s="123"/>
      <c r="AH24" s="123"/>
      <c r="AI24" s="123"/>
      <c r="AJ24" s="63"/>
      <c r="AK24" s="122">
        <f t="shared" ref="AK24:AL24" si="14">AW24*$D24</f>
        <v>0</v>
      </c>
      <c r="AL24" s="122">
        <f t="shared" si="14"/>
        <v>0</v>
      </c>
      <c r="AM24" s="101"/>
      <c r="AN24" s="101"/>
      <c r="AO24" s="101"/>
      <c r="AP24" s="101"/>
      <c r="AQ24" s="101"/>
      <c r="AR24" s="101"/>
      <c r="AS24" s="101"/>
      <c r="AT24" s="101"/>
      <c r="AU24" s="101"/>
      <c r="AV24" s="63"/>
      <c r="AW24" s="123">
        <v>9.0</v>
      </c>
      <c r="AX24" s="123">
        <v>1.0</v>
      </c>
      <c r="AY24" s="101"/>
      <c r="AZ24" s="101"/>
      <c r="BA24" s="101"/>
      <c r="BB24" s="101"/>
      <c r="BC24" s="101"/>
      <c r="BD24" s="101"/>
      <c r="BE24" s="101"/>
      <c r="BF24" s="101"/>
      <c r="BG24" s="101"/>
      <c r="BH24" s="4"/>
      <c r="BI24" s="124"/>
      <c r="BJ24" s="124"/>
      <c r="BK24" s="124"/>
      <c r="BL24" s="124"/>
      <c r="BM24" s="5"/>
      <c r="BN24" s="125">
        <v>1.8</v>
      </c>
      <c r="BO24" s="126">
        <f t="shared" ref="BO24:BO35" si="19">BN24*D24</f>
        <v>0</v>
      </c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</row>
    <row r="25" ht="19.5" customHeight="1">
      <c r="A25" s="136" t="s">
        <v>88</v>
      </c>
      <c r="B25" s="106" t="s">
        <v>89</v>
      </c>
      <c r="C25" s="106">
        <v>10.0</v>
      </c>
      <c r="D25" s="107">
        <f t="shared" si="15"/>
        <v>0</v>
      </c>
      <c r="E25" s="108">
        <v>32.7</v>
      </c>
      <c r="F25" s="109">
        <f t="shared" si="16"/>
        <v>0</v>
      </c>
      <c r="G25" s="63"/>
      <c r="H25" s="110"/>
      <c r="I25" s="111"/>
      <c r="J25" s="112"/>
      <c r="K25" s="113"/>
      <c r="L25" s="114"/>
      <c r="M25" s="115"/>
      <c r="N25" s="116"/>
      <c r="O25" s="117"/>
      <c r="P25" s="118"/>
      <c r="Q25" s="119"/>
      <c r="R25" s="111"/>
      <c r="S25" s="120"/>
      <c r="T25" s="121"/>
      <c r="U25" s="63"/>
      <c r="V25" s="122">
        <f t="shared" ref="V25:W25" si="17">AC25*$D25</f>
        <v>0</v>
      </c>
      <c r="W25" s="122">
        <f t="shared" si="17"/>
        <v>0</v>
      </c>
      <c r="X25" s="122"/>
      <c r="Y25" s="122"/>
      <c r="Z25" s="122"/>
      <c r="AA25" s="122"/>
      <c r="AB25" s="122"/>
      <c r="AC25" s="123">
        <v>5.0</v>
      </c>
      <c r="AD25" s="123">
        <v>5.0</v>
      </c>
      <c r="AE25" s="123"/>
      <c r="AF25" s="123"/>
      <c r="AG25" s="123"/>
      <c r="AH25" s="123"/>
      <c r="AI25" s="123"/>
      <c r="AJ25" s="63"/>
      <c r="AK25" s="122">
        <f t="shared" ref="AK25:AL25" si="18">AW25*$D25</f>
        <v>0</v>
      </c>
      <c r="AL25" s="122">
        <f t="shared" si="18"/>
        <v>0</v>
      </c>
      <c r="AM25" s="101"/>
      <c r="AN25" s="101"/>
      <c r="AO25" s="101"/>
      <c r="AP25" s="101"/>
      <c r="AQ25" s="101"/>
      <c r="AR25" s="101"/>
      <c r="AS25" s="101"/>
      <c r="AT25" s="101"/>
      <c r="AU25" s="101"/>
      <c r="AV25" s="63"/>
      <c r="AW25" s="123">
        <v>3.0</v>
      </c>
      <c r="AX25" s="123">
        <v>7.0</v>
      </c>
      <c r="AY25" s="101"/>
      <c r="AZ25" s="101"/>
      <c r="BA25" s="101"/>
      <c r="BB25" s="101"/>
      <c r="BC25" s="101"/>
      <c r="BD25" s="101"/>
      <c r="BE25" s="101"/>
      <c r="BF25" s="101"/>
      <c r="BG25" s="101"/>
      <c r="BH25" s="4"/>
      <c r="BI25" s="124"/>
      <c r="BJ25" s="124"/>
      <c r="BK25" s="124"/>
      <c r="BL25" s="124"/>
      <c r="BM25" s="5"/>
      <c r="BN25" s="125">
        <v>1.0</v>
      </c>
      <c r="BO25" s="126">
        <f t="shared" si="19"/>
        <v>0</v>
      </c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</row>
    <row r="26" ht="19.5" customHeight="1">
      <c r="A26" s="136" t="s">
        <v>90</v>
      </c>
      <c r="B26" s="106" t="s">
        <v>89</v>
      </c>
      <c r="C26" s="106">
        <v>10.0</v>
      </c>
      <c r="D26" s="107">
        <f t="shared" si="15"/>
        <v>0</v>
      </c>
      <c r="E26" s="108">
        <v>38.2</v>
      </c>
      <c r="F26" s="109">
        <f t="shared" si="16"/>
        <v>0</v>
      </c>
      <c r="G26" s="63"/>
      <c r="H26" s="110"/>
      <c r="I26" s="137"/>
      <c r="J26" s="138"/>
      <c r="K26" s="139"/>
      <c r="L26" s="140"/>
      <c r="M26" s="141"/>
      <c r="N26" s="116"/>
      <c r="O26" s="117"/>
      <c r="P26" s="118"/>
      <c r="Q26" s="142"/>
      <c r="R26" s="137"/>
      <c r="S26" s="143"/>
      <c r="T26" s="144"/>
      <c r="U26" s="63"/>
      <c r="V26" s="122">
        <f t="shared" ref="V26:W26" si="20">AC26*$D26</f>
        <v>0</v>
      </c>
      <c r="W26" s="122">
        <f t="shared" si="20"/>
        <v>0</v>
      </c>
      <c r="X26" s="122"/>
      <c r="Y26" s="122"/>
      <c r="Z26" s="122"/>
      <c r="AA26" s="122"/>
      <c r="AB26" s="122"/>
      <c r="AC26" s="123">
        <v>5.0</v>
      </c>
      <c r="AD26" s="123">
        <v>5.0</v>
      </c>
      <c r="AE26" s="123"/>
      <c r="AF26" s="123"/>
      <c r="AG26" s="123"/>
      <c r="AH26" s="123"/>
      <c r="AI26" s="123"/>
      <c r="AJ26" s="63"/>
      <c r="AK26" s="101"/>
      <c r="AL26" s="122">
        <f t="shared" ref="AL26:AM26" si="21">AX26*$D26</f>
        <v>0</v>
      </c>
      <c r="AM26" s="122">
        <f t="shared" si="21"/>
        <v>0</v>
      </c>
      <c r="AN26" s="101"/>
      <c r="AO26" s="101"/>
      <c r="AP26" s="101"/>
      <c r="AQ26" s="101"/>
      <c r="AR26" s="101"/>
      <c r="AS26" s="101"/>
      <c r="AT26" s="101"/>
      <c r="AU26" s="101"/>
      <c r="AV26" s="63"/>
      <c r="AW26" s="123"/>
      <c r="AX26" s="123">
        <v>9.0</v>
      </c>
      <c r="AY26" s="123">
        <v>1.0</v>
      </c>
      <c r="AZ26" s="101"/>
      <c r="BA26" s="101"/>
      <c r="BB26" s="101"/>
      <c r="BC26" s="101"/>
      <c r="BD26" s="101"/>
      <c r="BE26" s="101"/>
      <c r="BF26" s="101"/>
      <c r="BG26" s="101"/>
      <c r="BH26" s="4"/>
      <c r="BI26" s="124"/>
      <c r="BJ26" s="124"/>
      <c r="BK26" s="124"/>
      <c r="BL26" s="124"/>
      <c r="BM26" s="5"/>
      <c r="BN26" s="125">
        <v>1.4</v>
      </c>
      <c r="BO26" s="126">
        <f t="shared" si="19"/>
        <v>0</v>
      </c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</row>
    <row r="27" ht="19.5" customHeight="1">
      <c r="A27" s="145" t="s">
        <v>91</v>
      </c>
      <c r="B27" s="106" t="s">
        <v>92</v>
      </c>
      <c r="C27" s="106">
        <v>10.0</v>
      </c>
      <c r="D27" s="107">
        <f t="shared" si="15"/>
        <v>0</v>
      </c>
      <c r="E27" s="108">
        <v>43.6</v>
      </c>
      <c r="F27" s="109">
        <f t="shared" si="16"/>
        <v>0</v>
      </c>
      <c r="G27" s="4"/>
      <c r="H27" s="110"/>
      <c r="I27" s="137"/>
      <c r="J27" s="138"/>
      <c r="K27" s="139"/>
      <c r="L27" s="140"/>
      <c r="M27" s="141"/>
      <c r="N27" s="116"/>
      <c r="O27" s="117"/>
      <c r="P27" s="118"/>
      <c r="Q27" s="142"/>
      <c r="R27" s="137"/>
      <c r="S27" s="143"/>
      <c r="T27" s="144"/>
      <c r="U27" s="4"/>
      <c r="V27" s="122"/>
      <c r="W27" s="122">
        <f t="shared" ref="W27:X27" si="22">AD27*$D27</f>
        <v>0</v>
      </c>
      <c r="X27" s="122">
        <f t="shared" si="22"/>
        <v>0</v>
      </c>
      <c r="Y27" s="122"/>
      <c r="Z27" s="122"/>
      <c r="AA27" s="122"/>
      <c r="AB27" s="122"/>
      <c r="AC27" s="123"/>
      <c r="AD27" s="123">
        <v>5.0</v>
      </c>
      <c r="AE27" s="123">
        <v>5.0</v>
      </c>
      <c r="AF27" s="123"/>
      <c r="AG27" s="123"/>
      <c r="AH27" s="123"/>
      <c r="AI27" s="123"/>
      <c r="AJ27" s="4"/>
      <c r="AK27" s="122">
        <f t="shared" ref="AK27:AK35" si="23">AW27*$D27</f>
        <v>0</v>
      </c>
      <c r="AL27" s="101"/>
      <c r="AM27" s="101"/>
      <c r="AN27" s="101"/>
      <c r="AO27" s="101"/>
      <c r="AP27" s="101"/>
      <c r="AQ27" s="101"/>
      <c r="AR27" s="101"/>
      <c r="AS27" s="101"/>
      <c r="AT27" s="101"/>
      <c r="AU27" s="101"/>
      <c r="AV27" s="4"/>
      <c r="AW27" s="123">
        <v>10.0</v>
      </c>
      <c r="AX27" s="101"/>
      <c r="AY27" s="101"/>
      <c r="AZ27" s="101"/>
      <c r="BA27" s="101"/>
      <c r="BB27" s="101"/>
      <c r="BC27" s="101"/>
      <c r="BD27" s="101"/>
      <c r="BE27" s="101"/>
      <c r="BF27" s="101"/>
      <c r="BG27" s="101"/>
      <c r="BH27" s="4"/>
      <c r="BI27" s="124"/>
      <c r="BJ27" s="124"/>
      <c r="BK27" s="124"/>
      <c r="BL27" s="124"/>
      <c r="BM27" s="5"/>
      <c r="BN27" s="106">
        <v>1.9</v>
      </c>
      <c r="BO27" s="126">
        <f t="shared" si="19"/>
        <v>0</v>
      </c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</row>
    <row r="28" ht="19.5" customHeight="1">
      <c r="A28" s="136" t="s">
        <v>93</v>
      </c>
      <c r="B28" s="106" t="s">
        <v>19</v>
      </c>
      <c r="C28" s="106">
        <v>10.0</v>
      </c>
      <c r="D28" s="107">
        <f t="shared" si="15"/>
        <v>0</v>
      </c>
      <c r="E28" s="108">
        <v>60.0</v>
      </c>
      <c r="F28" s="109">
        <f t="shared" si="16"/>
        <v>0</v>
      </c>
      <c r="G28" s="63"/>
      <c r="H28" s="110"/>
      <c r="I28" s="137"/>
      <c r="J28" s="138"/>
      <c r="K28" s="139"/>
      <c r="L28" s="140"/>
      <c r="M28" s="141"/>
      <c r="N28" s="116"/>
      <c r="O28" s="117"/>
      <c r="P28" s="118"/>
      <c r="Q28" s="142"/>
      <c r="R28" s="137"/>
      <c r="S28" s="143"/>
      <c r="T28" s="144"/>
      <c r="U28" s="63"/>
      <c r="V28" s="122"/>
      <c r="W28" s="122"/>
      <c r="X28" s="122">
        <f t="shared" ref="X28:X31" si="25">AE28*$D28</f>
        <v>0</v>
      </c>
      <c r="Y28" s="122"/>
      <c r="Z28" s="122"/>
      <c r="AA28" s="122"/>
      <c r="AB28" s="122"/>
      <c r="AC28" s="123"/>
      <c r="AD28" s="123"/>
      <c r="AE28" s="123">
        <v>10.0</v>
      </c>
      <c r="AF28" s="123"/>
      <c r="AG28" s="123"/>
      <c r="AH28" s="123"/>
      <c r="AI28" s="123"/>
      <c r="AJ28" s="63"/>
      <c r="AK28" s="122">
        <f t="shared" si="23"/>
        <v>0</v>
      </c>
      <c r="AL28" s="122">
        <f t="shared" ref="AL28:AM28" si="24">AX28*$D28</f>
        <v>0</v>
      </c>
      <c r="AM28" s="122">
        <f t="shared" si="24"/>
        <v>0</v>
      </c>
      <c r="AN28" s="101"/>
      <c r="AO28" s="101"/>
      <c r="AP28" s="101"/>
      <c r="AQ28" s="101"/>
      <c r="AR28" s="101"/>
      <c r="AS28" s="101"/>
      <c r="AT28" s="101"/>
      <c r="AU28" s="101"/>
      <c r="AV28" s="63"/>
      <c r="AW28" s="123">
        <v>2.0</v>
      </c>
      <c r="AX28" s="123">
        <v>7.0</v>
      </c>
      <c r="AY28" s="123">
        <v>1.0</v>
      </c>
      <c r="AZ28" s="101"/>
      <c r="BA28" s="101"/>
      <c r="BB28" s="101"/>
      <c r="BC28" s="101"/>
      <c r="BD28" s="101"/>
      <c r="BE28" s="101"/>
      <c r="BF28" s="101"/>
      <c r="BG28" s="101"/>
      <c r="BH28" s="4"/>
      <c r="BI28" s="124"/>
      <c r="BJ28" s="124"/>
      <c r="BK28" s="124"/>
      <c r="BL28" s="124"/>
      <c r="BM28" s="5"/>
      <c r="BN28" s="125">
        <v>2.7</v>
      </c>
      <c r="BO28" s="126">
        <f t="shared" si="19"/>
        <v>0</v>
      </c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</row>
    <row r="29" ht="19.5" customHeight="1">
      <c r="A29" s="136" t="s">
        <v>94</v>
      </c>
      <c r="B29" s="106" t="s">
        <v>19</v>
      </c>
      <c r="C29" s="106">
        <v>10.0</v>
      </c>
      <c r="D29" s="107">
        <f t="shared" si="15"/>
        <v>0</v>
      </c>
      <c r="E29" s="108">
        <v>60.0</v>
      </c>
      <c r="F29" s="109">
        <f t="shared" si="16"/>
        <v>0</v>
      </c>
      <c r="G29" s="63"/>
      <c r="H29" s="110"/>
      <c r="I29" s="137"/>
      <c r="J29" s="138"/>
      <c r="K29" s="139"/>
      <c r="L29" s="140"/>
      <c r="M29" s="141"/>
      <c r="N29" s="116"/>
      <c r="O29" s="117"/>
      <c r="P29" s="118"/>
      <c r="Q29" s="142"/>
      <c r="R29" s="137"/>
      <c r="S29" s="143"/>
      <c r="T29" s="144"/>
      <c r="U29" s="63"/>
      <c r="V29" s="122"/>
      <c r="W29" s="122"/>
      <c r="X29" s="122">
        <f t="shared" si="25"/>
        <v>0</v>
      </c>
      <c r="Y29" s="122"/>
      <c r="Z29" s="122"/>
      <c r="AA29" s="122"/>
      <c r="AB29" s="122"/>
      <c r="AC29" s="123"/>
      <c r="AD29" s="123"/>
      <c r="AE29" s="123">
        <v>10.0</v>
      </c>
      <c r="AF29" s="123"/>
      <c r="AG29" s="123"/>
      <c r="AH29" s="123"/>
      <c r="AI29" s="123"/>
      <c r="AJ29" s="63"/>
      <c r="AK29" s="122">
        <f t="shared" si="23"/>
        <v>0</v>
      </c>
      <c r="AL29" s="122">
        <f t="shared" ref="AL29:AL35" si="26">AX29*$D29</f>
        <v>0</v>
      </c>
      <c r="AM29" s="101"/>
      <c r="AN29" s="101"/>
      <c r="AO29" s="101"/>
      <c r="AP29" s="101"/>
      <c r="AQ29" s="101"/>
      <c r="AR29" s="101"/>
      <c r="AS29" s="101"/>
      <c r="AT29" s="101"/>
      <c r="AU29" s="101"/>
      <c r="AV29" s="63"/>
      <c r="AW29" s="123">
        <v>3.0</v>
      </c>
      <c r="AX29" s="123">
        <v>7.0</v>
      </c>
      <c r="AY29" s="101"/>
      <c r="AZ29" s="101"/>
      <c r="BA29" s="101"/>
      <c r="BB29" s="101"/>
      <c r="BC29" s="101"/>
      <c r="BD29" s="101"/>
      <c r="BE29" s="101"/>
      <c r="BF29" s="101"/>
      <c r="BG29" s="101"/>
      <c r="BH29" s="4"/>
      <c r="BI29" s="124"/>
      <c r="BJ29" s="124"/>
      <c r="BK29" s="124"/>
      <c r="BL29" s="124"/>
      <c r="BM29" s="5"/>
      <c r="BN29" s="125">
        <v>3.2</v>
      </c>
      <c r="BO29" s="126">
        <f t="shared" si="19"/>
        <v>0</v>
      </c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</row>
    <row r="30" ht="19.5" customHeight="1">
      <c r="A30" s="136" t="s">
        <v>95</v>
      </c>
      <c r="B30" s="106" t="s">
        <v>19</v>
      </c>
      <c r="C30" s="106">
        <v>10.0</v>
      </c>
      <c r="D30" s="107">
        <f t="shared" si="15"/>
        <v>0</v>
      </c>
      <c r="E30" s="108">
        <v>54.5</v>
      </c>
      <c r="F30" s="109">
        <f t="shared" si="16"/>
        <v>0</v>
      </c>
      <c r="G30" s="63"/>
      <c r="H30" s="110"/>
      <c r="I30" s="137"/>
      <c r="J30" s="138"/>
      <c r="K30" s="139"/>
      <c r="L30" s="140"/>
      <c r="M30" s="141"/>
      <c r="N30" s="116"/>
      <c r="O30" s="117"/>
      <c r="P30" s="118"/>
      <c r="Q30" s="142"/>
      <c r="R30" s="137"/>
      <c r="S30" s="143"/>
      <c r="T30" s="144"/>
      <c r="U30" s="63"/>
      <c r="V30" s="122"/>
      <c r="W30" s="122"/>
      <c r="X30" s="122">
        <f t="shared" si="25"/>
        <v>0</v>
      </c>
      <c r="Y30" s="122"/>
      <c r="Z30" s="122"/>
      <c r="AA30" s="122"/>
      <c r="AB30" s="122"/>
      <c r="AC30" s="123"/>
      <c r="AD30" s="123"/>
      <c r="AE30" s="123">
        <v>10.0</v>
      </c>
      <c r="AF30" s="123"/>
      <c r="AG30" s="123"/>
      <c r="AH30" s="123"/>
      <c r="AI30" s="123"/>
      <c r="AJ30" s="63"/>
      <c r="AK30" s="122">
        <f t="shared" si="23"/>
        <v>0</v>
      </c>
      <c r="AL30" s="122">
        <f t="shared" si="26"/>
        <v>0</v>
      </c>
      <c r="AM30" s="122">
        <f>AY30*$D30</f>
        <v>0</v>
      </c>
      <c r="AN30" s="101"/>
      <c r="AO30" s="101"/>
      <c r="AP30" s="101"/>
      <c r="AQ30" s="101"/>
      <c r="AR30" s="101"/>
      <c r="AS30" s="101"/>
      <c r="AT30" s="101"/>
      <c r="AU30" s="101"/>
      <c r="AV30" s="63"/>
      <c r="AW30" s="123">
        <v>1.0</v>
      </c>
      <c r="AX30" s="123">
        <v>7.0</v>
      </c>
      <c r="AY30" s="123">
        <v>2.0</v>
      </c>
      <c r="AZ30" s="101"/>
      <c r="BA30" s="101"/>
      <c r="BB30" s="101"/>
      <c r="BC30" s="101"/>
      <c r="BD30" s="101"/>
      <c r="BE30" s="101"/>
      <c r="BF30" s="101"/>
      <c r="BG30" s="101"/>
      <c r="BH30" s="4"/>
      <c r="BI30" s="124"/>
      <c r="BJ30" s="124"/>
      <c r="BK30" s="124"/>
      <c r="BL30" s="124"/>
      <c r="BM30" s="5"/>
      <c r="BN30" s="125">
        <v>2.4</v>
      </c>
      <c r="BO30" s="126">
        <f t="shared" si="19"/>
        <v>0</v>
      </c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</row>
    <row r="31" ht="19.5" customHeight="1">
      <c r="A31" s="136" t="s">
        <v>96</v>
      </c>
      <c r="B31" s="106" t="s">
        <v>19</v>
      </c>
      <c r="C31" s="106">
        <v>10.0</v>
      </c>
      <c r="D31" s="107">
        <f t="shared" si="15"/>
        <v>0</v>
      </c>
      <c r="E31" s="108">
        <v>49.1</v>
      </c>
      <c r="F31" s="109">
        <f t="shared" si="16"/>
        <v>0</v>
      </c>
      <c r="G31" s="63"/>
      <c r="H31" s="110"/>
      <c r="I31" s="137"/>
      <c r="J31" s="138"/>
      <c r="K31" s="139"/>
      <c r="L31" s="140"/>
      <c r="M31" s="141"/>
      <c r="N31" s="116"/>
      <c r="O31" s="117"/>
      <c r="P31" s="118"/>
      <c r="Q31" s="142"/>
      <c r="R31" s="137"/>
      <c r="S31" s="143"/>
      <c r="T31" s="144"/>
      <c r="U31" s="63"/>
      <c r="V31" s="122"/>
      <c r="W31" s="122"/>
      <c r="X31" s="122">
        <f t="shared" si="25"/>
        <v>0</v>
      </c>
      <c r="Y31" s="122"/>
      <c r="Z31" s="122"/>
      <c r="AA31" s="122"/>
      <c r="AB31" s="122"/>
      <c r="AC31" s="123"/>
      <c r="AD31" s="123"/>
      <c r="AE31" s="123">
        <v>10.0</v>
      </c>
      <c r="AF31" s="123"/>
      <c r="AG31" s="123"/>
      <c r="AH31" s="123"/>
      <c r="AI31" s="123"/>
      <c r="AJ31" s="63"/>
      <c r="AK31" s="122">
        <f t="shared" si="23"/>
        <v>0</v>
      </c>
      <c r="AL31" s="122">
        <f t="shared" si="26"/>
        <v>0</v>
      </c>
      <c r="AM31" s="101"/>
      <c r="AN31" s="101"/>
      <c r="AO31" s="101"/>
      <c r="AP31" s="101"/>
      <c r="AQ31" s="101"/>
      <c r="AR31" s="101"/>
      <c r="AS31" s="101"/>
      <c r="AT31" s="101"/>
      <c r="AU31" s="101"/>
      <c r="AV31" s="63"/>
      <c r="AW31" s="123">
        <v>6.0</v>
      </c>
      <c r="AX31" s="123">
        <v>4.0</v>
      </c>
      <c r="AY31" s="101"/>
      <c r="AZ31" s="101"/>
      <c r="BA31" s="101"/>
      <c r="BB31" s="101"/>
      <c r="BC31" s="101"/>
      <c r="BD31" s="101"/>
      <c r="BE31" s="101"/>
      <c r="BF31" s="101"/>
      <c r="BG31" s="101"/>
      <c r="BH31" s="4"/>
      <c r="BI31" s="124"/>
      <c r="BJ31" s="124"/>
      <c r="BK31" s="124"/>
      <c r="BL31" s="124"/>
      <c r="BM31" s="5"/>
      <c r="BN31" s="125">
        <v>2.1</v>
      </c>
      <c r="BO31" s="126">
        <f t="shared" si="19"/>
        <v>0</v>
      </c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</row>
    <row r="32" ht="19.5" customHeight="1">
      <c r="A32" s="136" t="s">
        <v>97</v>
      </c>
      <c r="B32" s="106" t="s">
        <v>98</v>
      </c>
      <c r="C32" s="106">
        <v>20.0</v>
      </c>
      <c r="D32" s="107">
        <f t="shared" si="15"/>
        <v>0</v>
      </c>
      <c r="E32" s="108">
        <v>76.3</v>
      </c>
      <c r="F32" s="109">
        <f t="shared" si="16"/>
        <v>0</v>
      </c>
      <c r="G32" s="63"/>
      <c r="H32" s="110"/>
      <c r="I32" s="137"/>
      <c r="J32" s="138"/>
      <c r="K32" s="139"/>
      <c r="L32" s="140"/>
      <c r="M32" s="141"/>
      <c r="N32" s="116"/>
      <c r="O32" s="117"/>
      <c r="P32" s="118"/>
      <c r="Q32" s="142"/>
      <c r="R32" s="137"/>
      <c r="S32" s="143"/>
      <c r="T32" s="144"/>
      <c r="U32" s="63"/>
      <c r="V32" s="122">
        <f t="shared" ref="V32:X32" si="27">AC32*$D32</f>
        <v>0</v>
      </c>
      <c r="W32" s="122">
        <f t="shared" si="27"/>
        <v>0</v>
      </c>
      <c r="X32" s="122">
        <f t="shared" si="27"/>
        <v>0</v>
      </c>
      <c r="Y32" s="122"/>
      <c r="Z32" s="122"/>
      <c r="AA32" s="122"/>
      <c r="AB32" s="122"/>
      <c r="AC32" s="123">
        <v>5.0</v>
      </c>
      <c r="AD32" s="123">
        <v>5.0</v>
      </c>
      <c r="AE32" s="123">
        <v>10.0</v>
      </c>
      <c r="AF32" s="123"/>
      <c r="AG32" s="123"/>
      <c r="AH32" s="123"/>
      <c r="AI32" s="123"/>
      <c r="AJ32" s="63"/>
      <c r="AK32" s="122">
        <f t="shared" si="23"/>
        <v>0</v>
      </c>
      <c r="AL32" s="122">
        <f t="shared" si="26"/>
        <v>0</v>
      </c>
      <c r="AM32" s="122">
        <f t="shared" ref="AM32:AM35" si="29">AY32*$D32</f>
        <v>0</v>
      </c>
      <c r="AN32" s="101"/>
      <c r="AO32" s="101"/>
      <c r="AP32" s="101"/>
      <c r="AQ32" s="101"/>
      <c r="AR32" s="101"/>
      <c r="AS32" s="101"/>
      <c r="AT32" s="101"/>
      <c r="AU32" s="101"/>
      <c r="AV32" s="63"/>
      <c r="AW32" s="122">
        <v>3.0</v>
      </c>
      <c r="AX32" s="122">
        <v>14.0</v>
      </c>
      <c r="AY32" s="122">
        <v>3.0</v>
      </c>
      <c r="AZ32" s="101"/>
      <c r="BA32" s="101"/>
      <c r="BB32" s="101"/>
      <c r="BC32" s="101"/>
      <c r="BD32" s="101"/>
      <c r="BE32" s="101"/>
      <c r="BF32" s="101"/>
      <c r="BG32" s="101"/>
      <c r="BH32" s="4"/>
      <c r="BI32" s="124"/>
      <c r="BJ32" s="124"/>
      <c r="BK32" s="124"/>
      <c r="BL32" s="124"/>
      <c r="BM32" s="5"/>
      <c r="BN32" s="125">
        <v>4.2</v>
      </c>
      <c r="BO32" s="126">
        <f t="shared" si="19"/>
        <v>0</v>
      </c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</row>
    <row r="33" ht="19.5" customHeight="1">
      <c r="A33" s="136" t="s">
        <v>99</v>
      </c>
      <c r="B33" s="106" t="s">
        <v>92</v>
      </c>
      <c r="C33" s="106">
        <v>30.0</v>
      </c>
      <c r="D33" s="107">
        <f t="shared" si="15"/>
        <v>0</v>
      </c>
      <c r="E33" s="108">
        <v>119.9</v>
      </c>
      <c r="F33" s="109">
        <f t="shared" si="16"/>
        <v>0</v>
      </c>
      <c r="G33" s="4"/>
      <c r="H33" s="110"/>
      <c r="I33" s="137"/>
      <c r="J33" s="138"/>
      <c r="K33" s="139"/>
      <c r="L33" s="140"/>
      <c r="M33" s="141"/>
      <c r="N33" s="116"/>
      <c r="O33" s="117"/>
      <c r="P33" s="118"/>
      <c r="Q33" s="142"/>
      <c r="R33" s="137"/>
      <c r="S33" s="143"/>
      <c r="T33" s="144"/>
      <c r="U33" s="4"/>
      <c r="V33" s="122"/>
      <c r="W33" s="122">
        <f t="shared" ref="W33:X33" si="28">AD33*$D33</f>
        <v>0</v>
      </c>
      <c r="X33" s="122">
        <f t="shared" si="28"/>
        <v>0</v>
      </c>
      <c r="Y33" s="122"/>
      <c r="Z33" s="122"/>
      <c r="AA33" s="122"/>
      <c r="AB33" s="122"/>
      <c r="AC33" s="123"/>
      <c r="AD33" s="123">
        <v>5.0</v>
      </c>
      <c r="AE33" s="123">
        <v>25.0</v>
      </c>
      <c r="AF33" s="123"/>
      <c r="AG33" s="123"/>
      <c r="AH33" s="123"/>
      <c r="AI33" s="123"/>
      <c r="AJ33" s="4"/>
      <c r="AK33" s="122">
        <f t="shared" si="23"/>
        <v>0</v>
      </c>
      <c r="AL33" s="122">
        <f t="shared" si="26"/>
        <v>0</v>
      </c>
      <c r="AM33" s="122">
        <f t="shared" si="29"/>
        <v>0</v>
      </c>
      <c r="AN33" s="101"/>
      <c r="AO33" s="101"/>
      <c r="AP33" s="101"/>
      <c r="AQ33" s="101"/>
      <c r="AR33" s="101"/>
      <c r="AS33" s="101"/>
      <c r="AT33" s="101"/>
      <c r="AU33" s="101"/>
      <c r="AV33" s="4"/>
      <c r="AW33" s="122">
        <v>7.0</v>
      </c>
      <c r="AX33" s="122">
        <v>20.0</v>
      </c>
      <c r="AY33" s="122">
        <v>3.0</v>
      </c>
      <c r="AZ33" s="101"/>
      <c r="BA33" s="101"/>
      <c r="BB33" s="101"/>
      <c r="BC33" s="101"/>
      <c r="BD33" s="101"/>
      <c r="BE33" s="101"/>
      <c r="BF33" s="101"/>
      <c r="BG33" s="101"/>
      <c r="BH33" s="63"/>
      <c r="BI33" s="124"/>
      <c r="BJ33" s="124"/>
      <c r="BK33" s="124"/>
      <c r="BL33" s="124"/>
      <c r="BM33" s="5"/>
      <c r="BN33" s="106">
        <v>6.2</v>
      </c>
      <c r="BO33" s="126">
        <f t="shared" si="19"/>
        <v>0</v>
      </c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</row>
    <row r="34" ht="19.5" customHeight="1">
      <c r="A34" s="136" t="s">
        <v>100</v>
      </c>
      <c r="B34" s="106" t="s">
        <v>98</v>
      </c>
      <c r="C34" s="117">
        <v>40.0</v>
      </c>
      <c r="D34" s="107">
        <f t="shared" si="15"/>
        <v>0</v>
      </c>
      <c r="E34" s="108">
        <v>147.2</v>
      </c>
      <c r="F34" s="109">
        <f t="shared" si="16"/>
        <v>0</v>
      </c>
      <c r="G34" s="4"/>
      <c r="H34" s="110"/>
      <c r="I34" s="137"/>
      <c r="J34" s="138"/>
      <c r="K34" s="139"/>
      <c r="L34" s="140"/>
      <c r="M34" s="141"/>
      <c r="N34" s="116"/>
      <c r="O34" s="117"/>
      <c r="P34" s="118"/>
      <c r="Q34" s="142"/>
      <c r="R34" s="137"/>
      <c r="S34" s="143"/>
      <c r="T34" s="144"/>
      <c r="U34" s="4"/>
      <c r="V34" s="122">
        <f t="shared" ref="V34:X34" si="30">AC34*$D34</f>
        <v>0</v>
      </c>
      <c r="W34" s="122">
        <f t="shared" si="30"/>
        <v>0</v>
      </c>
      <c r="X34" s="122">
        <f t="shared" si="30"/>
        <v>0</v>
      </c>
      <c r="Y34" s="122"/>
      <c r="Z34" s="122"/>
      <c r="AA34" s="122"/>
      <c r="AB34" s="122"/>
      <c r="AC34" s="123">
        <v>5.0</v>
      </c>
      <c r="AD34" s="123">
        <v>10.0</v>
      </c>
      <c r="AE34" s="123">
        <v>25.0</v>
      </c>
      <c r="AF34" s="123"/>
      <c r="AG34" s="123"/>
      <c r="AH34" s="123"/>
      <c r="AI34" s="123"/>
      <c r="AJ34" s="4"/>
      <c r="AK34" s="122">
        <f t="shared" si="23"/>
        <v>0</v>
      </c>
      <c r="AL34" s="122">
        <f t="shared" si="26"/>
        <v>0</v>
      </c>
      <c r="AM34" s="122">
        <f t="shared" si="29"/>
        <v>0</v>
      </c>
      <c r="AN34" s="101"/>
      <c r="AO34" s="101"/>
      <c r="AP34" s="101"/>
      <c r="AQ34" s="101"/>
      <c r="AR34" s="101"/>
      <c r="AS34" s="101"/>
      <c r="AT34" s="101"/>
      <c r="AU34" s="101"/>
      <c r="AV34" s="4"/>
      <c r="AW34" s="122">
        <v>10.0</v>
      </c>
      <c r="AX34" s="122">
        <v>27.0</v>
      </c>
      <c r="AY34" s="122">
        <v>3.0</v>
      </c>
      <c r="AZ34" s="101"/>
      <c r="BA34" s="101"/>
      <c r="BB34" s="101"/>
      <c r="BC34" s="101"/>
      <c r="BD34" s="101"/>
      <c r="BE34" s="101"/>
      <c r="BF34" s="101"/>
      <c r="BG34" s="101"/>
      <c r="BH34" s="4"/>
      <c r="BI34" s="146"/>
      <c r="BJ34" s="146"/>
      <c r="BK34" s="146"/>
      <c r="BL34" s="146"/>
      <c r="BM34" s="5"/>
      <c r="BN34" s="106">
        <v>7.15</v>
      </c>
      <c r="BO34" s="126">
        <f t="shared" si="19"/>
        <v>0</v>
      </c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</row>
    <row r="35" ht="19.5" customHeight="1">
      <c r="A35" s="136" t="s">
        <v>101</v>
      </c>
      <c r="B35" s="106" t="s">
        <v>98</v>
      </c>
      <c r="C35" s="117">
        <v>50.0</v>
      </c>
      <c r="D35" s="107">
        <f t="shared" si="15"/>
        <v>0</v>
      </c>
      <c r="E35" s="128">
        <v>179.9</v>
      </c>
      <c r="F35" s="109">
        <f t="shared" si="16"/>
        <v>0</v>
      </c>
      <c r="G35" s="4"/>
      <c r="H35" s="110"/>
      <c r="I35" s="137"/>
      <c r="J35" s="138"/>
      <c r="K35" s="139"/>
      <c r="L35" s="140"/>
      <c r="M35" s="141"/>
      <c r="N35" s="116"/>
      <c r="O35" s="117"/>
      <c r="P35" s="118"/>
      <c r="Q35" s="142"/>
      <c r="R35" s="137"/>
      <c r="S35" s="143"/>
      <c r="T35" s="144"/>
      <c r="U35" s="4"/>
      <c r="V35" s="122">
        <f t="shared" ref="V35:X35" si="31">AC35*$D35</f>
        <v>0</v>
      </c>
      <c r="W35" s="122">
        <f t="shared" si="31"/>
        <v>0</v>
      </c>
      <c r="X35" s="122">
        <f t="shared" si="31"/>
        <v>0</v>
      </c>
      <c r="Y35" s="122"/>
      <c r="Z35" s="122"/>
      <c r="AA35" s="122"/>
      <c r="AB35" s="122"/>
      <c r="AC35" s="123">
        <v>5.0</v>
      </c>
      <c r="AD35" s="123">
        <v>10.0</v>
      </c>
      <c r="AE35" s="123">
        <v>35.0</v>
      </c>
      <c r="AF35" s="123"/>
      <c r="AG35" s="123"/>
      <c r="AH35" s="123"/>
      <c r="AI35" s="123"/>
      <c r="AJ35" s="4"/>
      <c r="AK35" s="122">
        <f t="shared" si="23"/>
        <v>0</v>
      </c>
      <c r="AL35" s="122">
        <f t="shared" si="26"/>
        <v>0</v>
      </c>
      <c r="AM35" s="122">
        <f t="shared" si="29"/>
        <v>0</v>
      </c>
      <c r="AN35" s="101"/>
      <c r="AO35" s="101"/>
      <c r="AP35" s="101"/>
      <c r="AQ35" s="101"/>
      <c r="AR35" s="101"/>
      <c r="AS35" s="101"/>
      <c r="AT35" s="101"/>
      <c r="AU35" s="101"/>
      <c r="AV35" s="4"/>
      <c r="AW35" s="122">
        <v>12.0</v>
      </c>
      <c r="AX35" s="122">
        <v>34.0</v>
      </c>
      <c r="AY35" s="122">
        <v>4.0</v>
      </c>
      <c r="AZ35" s="101"/>
      <c r="BA35" s="101"/>
      <c r="BB35" s="101"/>
      <c r="BC35" s="101"/>
      <c r="BD35" s="101"/>
      <c r="BE35" s="101"/>
      <c r="BF35" s="101"/>
      <c r="BG35" s="101"/>
      <c r="BH35" s="4"/>
      <c r="BI35" s="146"/>
      <c r="BJ35" s="146"/>
      <c r="BK35" s="146"/>
      <c r="BL35" s="146"/>
      <c r="BM35" s="5"/>
      <c r="BN35" s="106">
        <v>9.9</v>
      </c>
      <c r="BO35" s="126">
        <f t="shared" si="19"/>
        <v>0</v>
      </c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</row>
    <row r="36" ht="19.5" customHeight="1">
      <c r="A36" s="5"/>
      <c r="B36" s="5"/>
      <c r="C36" s="5"/>
      <c r="D36" s="5"/>
      <c r="E36" s="5"/>
      <c r="F36" s="130">
        <f>SUM(F24:F35)</f>
        <v>0</v>
      </c>
      <c r="G36" s="4"/>
      <c r="H36" s="147">
        <f t="shared" ref="H36:T36" si="32">SUM(H24:H35)</f>
        <v>0</v>
      </c>
      <c r="I36" s="147">
        <f t="shared" si="32"/>
        <v>0</v>
      </c>
      <c r="J36" s="147">
        <f t="shared" si="32"/>
        <v>0</v>
      </c>
      <c r="K36" s="147">
        <f t="shared" si="32"/>
        <v>0</v>
      </c>
      <c r="L36" s="147">
        <f t="shared" si="32"/>
        <v>0</v>
      </c>
      <c r="M36" s="147">
        <f t="shared" si="32"/>
        <v>0</v>
      </c>
      <c r="N36" s="147">
        <f t="shared" si="32"/>
        <v>0</v>
      </c>
      <c r="O36" s="147">
        <f t="shared" si="32"/>
        <v>0</v>
      </c>
      <c r="P36" s="147">
        <f t="shared" si="32"/>
        <v>0</v>
      </c>
      <c r="Q36" s="147">
        <f t="shared" si="32"/>
        <v>0</v>
      </c>
      <c r="R36" s="147">
        <f t="shared" si="32"/>
        <v>0</v>
      </c>
      <c r="S36" s="147">
        <f t="shared" si="32"/>
        <v>0</v>
      </c>
      <c r="T36" s="147">
        <f t="shared" si="32"/>
        <v>0</v>
      </c>
      <c r="U36" s="4"/>
      <c r="V36" s="147">
        <f t="shared" ref="V36:X36" si="33">SUM(V24:V35)</f>
        <v>0</v>
      </c>
      <c r="W36" s="147">
        <f t="shared" si="33"/>
        <v>0</v>
      </c>
      <c r="X36" s="147">
        <f t="shared" si="33"/>
        <v>0</v>
      </c>
      <c r="Y36" s="122"/>
      <c r="Z36" s="122"/>
      <c r="AA36" s="122"/>
      <c r="AB36" s="122"/>
      <c r="AC36" s="101"/>
      <c r="AD36" s="101"/>
      <c r="AE36" s="101"/>
      <c r="AF36" s="101"/>
      <c r="AG36" s="101"/>
      <c r="AH36" s="101"/>
      <c r="AI36" s="101"/>
      <c r="AJ36" s="4"/>
      <c r="AK36" s="101">
        <f t="shared" ref="AK36:AM36" si="34">SUM(AK24:AK35)</f>
        <v>0</v>
      </c>
      <c r="AL36" s="101">
        <f t="shared" si="34"/>
        <v>0</v>
      </c>
      <c r="AM36" s="101">
        <f t="shared" si="34"/>
        <v>0</v>
      </c>
      <c r="AN36" s="101"/>
      <c r="AO36" s="101"/>
      <c r="AP36" s="101"/>
      <c r="AQ36" s="101"/>
      <c r="AR36" s="101"/>
      <c r="AS36" s="101"/>
      <c r="AT36" s="101"/>
      <c r="AU36" s="101"/>
      <c r="AV36" s="4"/>
      <c r="AW36" s="101"/>
      <c r="AX36" s="101"/>
      <c r="AY36" s="101"/>
      <c r="AZ36" s="101"/>
      <c r="BA36" s="101"/>
      <c r="BB36" s="101"/>
      <c r="BC36" s="101"/>
      <c r="BD36" s="101"/>
      <c r="BE36" s="101"/>
      <c r="BF36" s="101"/>
      <c r="BG36" s="101"/>
      <c r="BH36" s="4"/>
      <c r="BI36" s="122"/>
      <c r="BJ36" s="122"/>
      <c r="BK36" s="122"/>
      <c r="BL36" s="122"/>
      <c r="BM36" s="5"/>
      <c r="BN36" s="124"/>
      <c r="BO36" s="132">
        <f>SUM(BO24:BO35)</f>
        <v>0</v>
      </c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</row>
    <row r="37" ht="19.5" customHeight="1">
      <c r="A37" s="148" t="s">
        <v>102</v>
      </c>
      <c r="B37" s="149"/>
      <c r="C37" s="149"/>
      <c r="D37" s="149"/>
      <c r="E37" s="149"/>
      <c r="F37" s="149"/>
      <c r="G37" s="63"/>
      <c r="H37" s="149"/>
      <c r="I37" s="149"/>
      <c r="J37" s="149"/>
      <c r="K37" s="149"/>
      <c r="L37" s="149"/>
      <c r="M37" s="149"/>
      <c r="N37" s="150"/>
      <c r="O37" s="149"/>
      <c r="P37" s="149"/>
      <c r="Q37" s="149"/>
      <c r="R37" s="149"/>
      <c r="S37" s="149"/>
      <c r="T37" s="149"/>
      <c r="U37" s="63"/>
      <c r="V37" s="100" t="s">
        <v>17</v>
      </c>
      <c r="W37" s="100" t="s">
        <v>18</v>
      </c>
      <c r="X37" s="100" t="s">
        <v>19</v>
      </c>
      <c r="Y37" s="100" t="s">
        <v>20</v>
      </c>
      <c r="Z37" s="100" t="s">
        <v>21</v>
      </c>
      <c r="AA37" s="100" t="s">
        <v>22</v>
      </c>
      <c r="AB37" s="100" t="s">
        <v>23</v>
      </c>
      <c r="AC37" s="101" t="s">
        <v>17</v>
      </c>
      <c r="AD37" s="101" t="s">
        <v>18</v>
      </c>
      <c r="AE37" s="101" t="s">
        <v>19</v>
      </c>
      <c r="AF37" s="101" t="s">
        <v>20</v>
      </c>
      <c r="AG37" s="101" t="s">
        <v>21</v>
      </c>
      <c r="AH37" s="101" t="s">
        <v>22</v>
      </c>
      <c r="AI37" s="101" t="s">
        <v>23</v>
      </c>
      <c r="AJ37" s="63"/>
      <c r="AK37" s="100" t="s">
        <v>27</v>
      </c>
      <c r="AL37" s="100" t="s">
        <v>28</v>
      </c>
      <c r="AM37" s="100" t="s">
        <v>29</v>
      </c>
      <c r="AN37" s="100" t="s">
        <v>30</v>
      </c>
      <c r="AO37" s="100" t="s">
        <v>31</v>
      </c>
      <c r="AP37" s="100" t="s">
        <v>32</v>
      </c>
      <c r="AQ37" s="100" t="s">
        <v>33</v>
      </c>
      <c r="AR37" s="100" t="s">
        <v>34</v>
      </c>
      <c r="AS37" s="100" t="s">
        <v>35</v>
      </c>
      <c r="AT37" s="100" t="s">
        <v>36</v>
      </c>
      <c r="AU37" s="100" t="s">
        <v>49</v>
      </c>
      <c r="AV37" s="63"/>
      <c r="AW37" s="101" t="s">
        <v>27</v>
      </c>
      <c r="AX37" s="101" t="s">
        <v>28</v>
      </c>
      <c r="AY37" s="101" t="s">
        <v>29</v>
      </c>
      <c r="AZ37" s="101" t="s">
        <v>30</v>
      </c>
      <c r="BA37" s="101" t="s">
        <v>31</v>
      </c>
      <c r="BB37" s="101" t="s">
        <v>32</v>
      </c>
      <c r="BC37" s="101" t="s">
        <v>33</v>
      </c>
      <c r="BD37" s="101" t="s">
        <v>34</v>
      </c>
      <c r="BE37" s="101" t="s">
        <v>35</v>
      </c>
      <c r="BF37" s="101" t="s">
        <v>36</v>
      </c>
      <c r="BG37" s="101" t="s">
        <v>49</v>
      </c>
      <c r="BH37" s="4"/>
      <c r="BI37" s="102" t="s">
        <v>28</v>
      </c>
      <c r="BJ37" s="102" t="s">
        <v>30</v>
      </c>
      <c r="BK37" s="133" t="s">
        <v>28</v>
      </c>
      <c r="BL37" s="133" t="s">
        <v>30</v>
      </c>
      <c r="BM37" s="5"/>
      <c r="BN37" s="102" t="s">
        <v>73</v>
      </c>
      <c r="BO37" s="102" t="s">
        <v>74</v>
      </c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</row>
    <row r="38" ht="19.5" customHeight="1">
      <c r="A38" s="116" t="s">
        <v>103</v>
      </c>
      <c r="B38" s="117" t="s">
        <v>22</v>
      </c>
      <c r="C38" s="117">
        <v>5.0</v>
      </c>
      <c r="D38" s="107">
        <f t="shared" ref="D38:D53" si="36">SUM(H38:T38)</f>
        <v>0</v>
      </c>
      <c r="E38" s="128">
        <v>136.3</v>
      </c>
      <c r="F38" s="109">
        <f t="shared" ref="F38:F53" si="37">D38*E38*(100-$D$2)/100</f>
        <v>0</v>
      </c>
      <c r="G38" s="4"/>
      <c r="H38" s="110"/>
      <c r="I38" s="111"/>
      <c r="J38" s="112"/>
      <c r="K38" s="113"/>
      <c r="L38" s="114"/>
      <c r="M38" s="115"/>
      <c r="N38" s="116"/>
      <c r="O38" s="117"/>
      <c r="P38" s="118"/>
      <c r="Q38" s="119"/>
      <c r="R38" s="111"/>
      <c r="S38" s="120"/>
      <c r="T38" s="121"/>
      <c r="U38" s="4"/>
      <c r="V38" s="122"/>
      <c r="W38" s="122"/>
      <c r="X38" s="122"/>
      <c r="Y38" s="122"/>
      <c r="Z38" s="122"/>
      <c r="AA38" s="122">
        <f>AH38*$D38</f>
        <v>0</v>
      </c>
      <c r="AB38" s="122"/>
      <c r="AC38" s="123"/>
      <c r="AD38" s="123"/>
      <c r="AE38" s="123"/>
      <c r="AF38" s="123"/>
      <c r="AG38" s="123"/>
      <c r="AH38" s="123">
        <v>5.0</v>
      </c>
      <c r="AI38" s="123"/>
      <c r="AJ38" s="4"/>
      <c r="AK38" s="101"/>
      <c r="AL38" s="122">
        <f>AX38*$D38</f>
        <v>0</v>
      </c>
      <c r="AM38" s="101"/>
      <c r="AN38" s="122">
        <f t="shared" ref="AN38:AO38" si="35">AZ38*$D38</f>
        <v>0</v>
      </c>
      <c r="AO38" s="122">
        <f t="shared" si="35"/>
        <v>0</v>
      </c>
      <c r="AP38" s="101"/>
      <c r="AQ38" s="101"/>
      <c r="AR38" s="101"/>
      <c r="AS38" s="101"/>
      <c r="AT38" s="101"/>
      <c r="AU38" s="101"/>
      <c r="AV38" s="4"/>
      <c r="AW38" s="101"/>
      <c r="AX38" s="123">
        <v>1.0</v>
      </c>
      <c r="AY38" s="101"/>
      <c r="AZ38" s="123">
        <v>2.0</v>
      </c>
      <c r="BA38" s="123">
        <v>2.0</v>
      </c>
      <c r="BB38" s="101"/>
      <c r="BC38" s="101"/>
      <c r="BD38" s="101"/>
      <c r="BE38" s="101"/>
      <c r="BF38" s="101"/>
      <c r="BG38" s="101"/>
      <c r="BH38" s="4"/>
      <c r="BI38" s="124"/>
      <c r="BJ38" s="124"/>
      <c r="BK38" s="124"/>
      <c r="BL38" s="124"/>
      <c r="BM38" s="5"/>
      <c r="BN38" s="125">
        <v>9.667</v>
      </c>
      <c r="BO38" s="126">
        <f t="shared" ref="BO38:BO53" si="39">BN38*D38</f>
        <v>0</v>
      </c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</row>
    <row r="39" ht="19.5" customHeight="1">
      <c r="A39" s="116" t="s">
        <v>104</v>
      </c>
      <c r="B39" s="117" t="s">
        <v>19</v>
      </c>
      <c r="C39" s="117">
        <v>20.0</v>
      </c>
      <c r="D39" s="107">
        <f t="shared" si="36"/>
        <v>0</v>
      </c>
      <c r="E39" s="128">
        <v>76.3</v>
      </c>
      <c r="F39" s="109">
        <f t="shared" si="37"/>
        <v>0</v>
      </c>
      <c r="G39" s="4"/>
      <c r="H39" s="110"/>
      <c r="I39" s="111"/>
      <c r="J39" s="112"/>
      <c r="K39" s="113"/>
      <c r="L39" s="114"/>
      <c r="M39" s="115"/>
      <c r="N39" s="116"/>
      <c r="O39" s="117"/>
      <c r="P39" s="118"/>
      <c r="Q39" s="119"/>
      <c r="R39" s="111"/>
      <c r="S39" s="120"/>
      <c r="T39" s="121"/>
      <c r="U39" s="4"/>
      <c r="V39" s="122"/>
      <c r="W39" s="122"/>
      <c r="X39" s="122">
        <f t="shared" ref="X39:X40" si="40">AE39*$D39</f>
        <v>0</v>
      </c>
      <c r="Y39" s="122"/>
      <c r="Z39" s="122"/>
      <c r="AA39" s="122"/>
      <c r="AB39" s="122"/>
      <c r="AC39" s="123"/>
      <c r="AD39" s="123"/>
      <c r="AE39" s="123">
        <v>20.0</v>
      </c>
      <c r="AF39" s="123"/>
      <c r="AG39" s="123"/>
      <c r="AH39" s="123"/>
      <c r="AI39" s="123"/>
      <c r="AJ39" s="4"/>
      <c r="AK39" s="122">
        <f t="shared" ref="AK39:AM39" si="38">AW39*$D39</f>
        <v>0</v>
      </c>
      <c r="AL39" s="122">
        <f t="shared" si="38"/>
        <v>0</v>
      </c>
      <c r="AM39" s="122">
        <f t="shared" si="38"/>
        <v>0</v>
      </c>
      <c r="AN39" s="101"/>
      <c r="AO39" s="101"/>
      <c r="AP39" s="101"/>
      <c r="AQ39" s="101"/>
      <c r="AR39" s="101"/>
      <c r="AS39" s="101"/>
      <c r="AT39" s="101"/>
      <c r="AU39" s="101"/>
      <c r="AV39" s="4"/>
      <c r="AW39" s="123">
        <v>10.0</v>
      </c>
      <c r="AX39" s="123">
        <v>9.0</v>
      </c>
      <c r="AY39" s="123">
        <v>1.0</v>
      </c>
      <c r="AZ39" s="101"/>
      <c r="BA39" s="101"/>
      <c r="BB39" s="101"/>
      <c r="BC39" s="101"/>
      <c r="BD39" s="101"/>
      <c r="BE39" s="101"/>
      <c r="BF39" s="101"/>
      <c r="BG39" s="101"/>
      <c r="BH39" s="4"/>
      <c r="BI39" s="124"/>
      <c r="BJ39" s="124"/>
      <c r="BK39" s="124"/>
      <c r="BL39" s="124"/>
      <c r="BM39" s="5"/>
      <c r="BN39" s="125">
        <v>3.456</v>
      </c>
      <c r="BO39" s="126">
        <f t="shared" si="39"/>
        <v>0</v>
      </c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</row>
    <row r="40" ht="19.5" customHeight="1">
      <c r="A40" s="116" t="s">
        <v>105</v>
      </c>
      <c r="B40" s="117" t="s">
        <v>19</v>
      </c>
      <c r="C40" s="117">
        <v>20.0</v>
      </c>
      <c r="D40" s="107">
        <f t="shared" si="36"/>
        <v>0</v>
      </c>
      <c r="E40" s="128">
        <v>92.7</v>
      </c>
      <c r="F40" s="109">
        <f t="shared" si="37"/>
        <v>0</v>
      </c>
      <c r="G40" s="4"/>
      <c r="H40" s="110"/>
      <c r="I40" s="111"/>
      <c r="J40" s="112"/>
      <c r="K40" s="113"/>
      <c r="L40" s="114"/>
      <c r="M40" s="115"/>
      <c r="N40" s="116"/>
      <c r="O40" s="117"/>
      <c r="P40" s="118"/>
      <c r="Q40" s="119"/>
      <c r="R40" s="111"/>
      <c r="S40" s="120"/>
      <c r="T40" s="121"/>
      <c r="U40" s="4"/>
      <c r="V40" s="122"/>
      <c r="W40" s="122"/>
      <c r="X40" s="122">
        <f t="shared" si="40"/>
        <v>0</v>
      </c>
      <c r="Y40" s="122"/>
      <c r="Z40" s="122"/>
      <c r="AA40" s="122"/>
      <c r="AB40" s="122"/>
      <c r="AC40" s="123"/>
      <c r="AD40" s="123"/>
      <c r="AE40" s="123">
        <v>20.0</v>
      </c>
      <c r="AF40" s="123"/>
      <c r="AG40" s="123"/>
      <c r="AH40" s="123"/>
      <c r="AI40" s="123"/>
      <c r="AJ40" s="4"/>
      <c r="AK40" s="122">
        <f t="shared" ref="AK40:AL40" si="41">AW40*$D40</f>
        <v>0</v>
      </c>
      <c r="AL40" s="122">
        <f t="shared" si="41"/>
        <v>0</v>
      </c>
      <c r="AM40" s="101"/>
      <c r="AN40" s="101"/>
      <c r="AO40" s="101"/>
      <c r="AP40" s="101"/>
      <c r="AQ40" s="101"/>
      <c r="AR40" s="101"/>
      <c r="AS40" s="101"/>
      <c r="AT40" s="101"/>
      <c r="AU40" s="101"/>
      <c r="AV40" s="4"/>
      <c r="AW40" s="123">
        <v>6.0</v>
      </c>
      <c r="AX40" s="123">
        <v>14.0</v>
      </c>
      <c r="AY40" s="101"/>
      <c r="AZ40" s="101"/>
      <c r="BA40" s="101"/>
      <c r="BB40" s="101"/>
      <c r="BC40" s="101"/>
      <c r="BD40" s="101"/>
      <c r="BE40" s="101"/>
      <c r="BF40" s="101"/>
      <c r="BG40" s="101"/>
      <c r="BH40" s="4"/>
      <c r="BI40" s="124"/>
      <c r="BJ40" s="124"/>
      <c r="BK40" s="124"/>
      <c r="BL40" s="124"/>
      <c r="BM40" s="5"/>
      <c r="BN40" s="125">
        <v>4.238</v>
      </c>
      <c r="BO40" s="126">
        <f t="shared" si="39"/>
        <v>0</v>
      </c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</row>
    <row r="41" ht="19.5" customHeight="1">
      <c r="A41" s="116" t="s">
        <v>106</v>
      </c>
      <c r="B41" s="117" t="s">
        <v>20</v>
      </c>
      <c r="C41" s="117">
        <v>10.0</v>
      </c>
      <c r="D41" s="107">
        <f t="shared" si="36"/>
        <v>0</v>
      </c>
      <c r="E41" s="128">
        <v>76.3</v>
      </c>
      <c r="F41" s="109">
        <f t="shared" si="37"/>
        <v>0</v>
      </c>
      <c r="G41" s="4"/>
      <c r="H41" s="110"/>
      <c r="I41" s="111"/>
      <c r="J41" s="112"/>
      <c r="K41" s="113"/>
      <c r="L41" s="114"/>
      <c r="M41" s="115"/>
      <c r="N41" s="116"/>
      <c r="O41" s="117"/>
      <c r="P41" s="118"/>
      <c r="Q41" s="119"/>
      <c r="R41" s="111"/>
      <c r="S41" s="120"/>
      <c r="T41" s="121"/>
      <c r="U41" s="4"/>
      <c r="V41" s="122"/>
      <c r="W41" s="122"/>
      <c r="X41" s="122"/>
      <c r="Y41" s="122">
        <f t="shared" ref="Y41:Y43" si="43">AF41*$D41</f>
        <v>0</v>
      </c>
      <c r="Z41" s="122"/>
      <c r="AA41" s="122"/>
      <c r="AB41" s="122"/>
      <c r="AC41" s="123"/>
      <c r="AD41" s="123"/>
      <c r="AE41" s="123"/>
      <c r="AF41" s="123">
        <v>10.0</v>
      </c>
      <c r="AG41" s="123"/>
      <c r="AH41" s="123"/>
      <c r="AI41" s="123"/>
      <c r="AJ41" s="4"/>
      <c r="AK41" s="122">
        <f t="shared" ref="AK41:AM41" si="42">AW41*$D41</f>
        <v>0</v>
      </c>
      <c r="AL41" s="122">
        <f t="shared" si="42"/>
        <v>0</v>
      </c>
      <c r="AM41" s="122">
        <f t="shared" si="42"/>
        <v>0</v>
      </c>
      <c r="AN41" s="101"/>
      <c r="AO41" s="101"/>
      <c r="AP41" s="101"/>
      <c r="AQ41" s="101"/>
      <c r="AR41" s="101"/>
      <c r="AS41" s="101"/>
      <c r="AT41" s="101"/>
      <c r="AU41" s="101"/>
      <c r="AV41" s="4"/>
      <c r="AW41" s="123">
        <v>1.0</v>
      </c>
      <c r="AX41" s="123">
        <v>7.0</v>
      </c>
      <c r="AY41" s="123">
        <v>2.0</v>
      </c>
      <c r="AZ41" s="101"/>
      <c r="BA41" s="101"/>
      <c r="BB41" s="101"/>
      <c r="BC41" s="101"/>
      <c r="BD41" s="101"/>
      <c r="BE41" s="101"/>
      <c r="BF41" s="101"/>
      <c r="BG41" s="101"/>
      <c r="BH41" s="4"/>
      <c r="BI41" s="124"/>
      <c r="BJ41" s="124"/>
      <c r="BK41" s="124"/>
      <c r="BL41" s="124"/>
      <c r="BM41" s="5"/>
      <c r="BN41" s="125">
        <v>4.48</v>
      </c>
      <c r="BO41" s="126">
        <f t="shared" si="39"/>
        <v>0</v>
      </c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</row>
    <row r="42" ht="19.5" customHeight="1">
      <c r="A42" s="116" t="s">
        <v>107</v>
      </c>
      <c r="B42" s="117" t="s">
        <v>20</v>
      </c>
      <c r="C42" s="117">
        <v>10.0</v>
      </c>
      <c r="D42" s="107">
        <f t="shared" si="36"/>
        <v>0</v>
      </c>
      <c r="E42" s="128">
        <v>98.1</v>
      </c>
      <c r="F42" s="109">
        <f t="shared" si="37"/>
        <v>0</v>
      </c>
      <c r="G42" s="4"/>
      <c r="H42" s="110"/>
      <c r="I42" s="111"/>
      <c r="J42" s="112"/>
      <c r="K42" s="113"/>
      <c r="L42" s="114"/>
      <c r="M42" s="115"/>
      <c r="N42" s="116"/>
      <c r="O42" s="117"/>
      <c r="P42" s="118"/>
      <c r="Q42" s="119"/>
      <c r="R42" s="111"/>
      <c r="S42" s="120"/>
      <c r="T42" s="121"/>
      <c r="U42" s="4"/>
      <c r="V42" s="122"/>
      <c r="W42" s="122"/>
      <c r="X42" s="122"/>
      <c r="Y42" s="122">
        <f t="shared" si="43"/>
        <v>0</v>
      </c>
      <c r="Z42" s="122"/>
      <c r="AA42" s="122"/>
      <c r="AB42" s="122"/>
      <c r="AC42" s="123"/>
      <c r="AD42" s="123"/>
      <c r="AE42" s="123"/>
      <c r="AF42" s="123">
        <v>10.0</v>
      </c>
      <c r="AG42" s="123"/>
      <c r="AH42" s="123"/>
      <c r="AI42" s="123"/>
      <c r="AJ42" s="4"/>
      <c r="AK42" s="101"/>
      <c r="AL42" s="122">
        <f t="shared" ref="AL42:AN42" si="44">AX42*$D42</f>
        <v>0</v>
      </c>
      <c r="AM42" s="122">
        <f t="shared" si="44"/>
        <v>0</v>
      </c>
      <c r="AN42" s="122">
        <f t="shared" si="44"/>
        <v>0</v>
      </c>
      <c r="AO42" s="101"/>
      <c r="AP42" s="101"/>
      <c r="AQ42" s="101"/>
      <c r="AR42" s="101"/>
      <c r="AS42" s="101"/>
      <c r="AT42" s="101"/>
      <c r="AU42" s="101"/>
      <c r="AV42" s="4"/>
      <c r="AW42" s="101"/>
      <c r="AX42" s="123">
        <v>3.0</v>
      </c>
      <c r="AY42" s="123">
        <v>5.0</v>
      </c>
      <c r="AZ42" s="123">
        <v>2.0</v>
      </c>
      <c r="BA42" s="101"/>
      <c r="BB42" s="101"/>
      <c r="BC42" s="101"/>
      <c r="BD42" s="101"/>
      <c r="BE42" s="101"/>
      <c r="BF42" s="101"/>
      <c r="BG42" s="101"/>
      <c r="BH42" s="4"/>
      <c r="BI42" s="124"/>
      <c r="BJ42" s="124"/>
      <c r="BK42" s="124"/>
      <c r="BL42" s="124"/>
      <c r="BM42" s="5"/>
      <c r="BN42" s="125">
        <v>7.595</v>
      </c>
      <c r="BO42" s="126">
        <f t="shared" si="39"/>
        <v>0</v>
      </c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</row>
    <row r="43" ht="19.5" customHeight="1">
      <c r="A43" s="116" t="s">
        <v>108</v>
      </c>
      <c r="B43" s="117" t="s">
        <v>20</v>
      </c>
      <c r="C43" s="117">
        <v>20.0</v>
      </c>
      <c r="D43" s="107">
        <f t="shared" si="36"/>
        <v>0</v>
      </c>
      <c r="E43" s="128">
        <v>109.0</v>
      </c>
      <c r="F43" s="109">
        <f t="shared" si="37"/>
        <v>0</v>
      </c>
      <c r="G43" s="4"/>
      <c r="H43" s="110"/>
      <c r="I43" s="111"/>
      <c r="J43" s="112"/>
      <c r="K43" s="113"/>
      <c r="L43" s="114"/>
      <c r="M43" s="115"/>
      <c r="N43" s="116"/>
      <c r="O43" s="117"/>
      <c r="P43" s="118"/>
      <c r="Q43" s="119"/>
      <c r="R43" s="111"/>
      <c r="S43" s="120"/>
      <c r="T43" s="121"/>
      <c r="U43" s="4"/>
      <c r="V43" s="122"/>
      <c r="W43" s="122"/>
      <c r="X43" s="122"/>
      <c r="Y43" s="122">
        <f t="shared" si="43"/>
        <v>0</v>
      </c>
      <c r="Z43" s="122"/>
      <c r="AA43" s="122"/>
      <c r="AB43" s="122"/>
      <c r="AC43" s="123"/>
      <c r="AD43" s="123"/>
      <c r="AE43" s="123"/>
      <c r="AF43" s="123">
        <v>20.0</v>
      </c>
      <c r="AG43" s="123"/>
      <c r="AH43" s="123"/>
      <c r="AI43" s="123"/>
      <c r="AJ43" s="4"/>
      <c r="AK43" s="101"/>
      <c r="AL43" s="122">
        <f t="shared" ref="AL43:AM43" si="45">AX43*$D43</f>
        <v>0</v>
      </c>
      <c r="AM43" s="122">
        <f t="shared" si="45"/>
        <v>0</v>
      </c>
      <c r="AN43" s="101"/>
      <c r="AO43" s="101"/>
      <c r="AP43" s="101"/>
      <c r="AQ43" s="101"/>
      <c r="AR43" s="101"/>
      <c r="AS43" s="101"/>
      <c r="AT43" s="101"/>
      <c r="AU43" s="101"/>
      <c r="AV43" s="4"/>
      <c r="AW43" s="101"/>
      <c r="AX43" s="123">
        <v>12.0</v>
      </c>
      <c r="AY43" s="123">
        <v>8.0</v>
      </c>
      <c r="AZ43" s="101"/>
      <c r="BA43" s="101"/>
      <c r="BB43" s="101"/>
      <c r="BC43" s="101"/>
      <c r="BD43" s="101"/>
      <c r="BE43" s="101"/>
      <c r="BF43" s="101"/>
      <c r="BG43" s="101"/>
      <c r="BH43" s="4"/>
      <c r="BI43" s="124"/>
      <c r="BJ43" s="124"/>
      <c r="BK43" s="124"/>
      <c r="BL43" s="124"/>
      <c r="BM43" s="5"/>
      <c r="BN43" s="125">
        <v>6.13</v>
      </c>
      <c r="BO43" s="126">
        <f t="shared" si="39"/>
        <v>0</v>
      </c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</row>
    <row r="44" ht="19.5" customHeight="1">
      <c r="A44" s="116" t="s">
        <v>109</v>
      </c>
      <c r="B44" s="117" t="s">
        <v>21</v>
      </c>
      <c r="C44" s="117">
        <v>10.0</v>
      </c>
      <c r="D44" s="107">
        <f t="shared" si="36"/>
        <v>0</v>
      </c>
      <c r="E44" s="128">
        <v>130.8</v>
      </c>
      <c r="F44" s="109">
        <f t="shared" si="37"/>
        <v>0</v>
      </c>
      <c r="G44" s="4"/>
      <c r="H44" s="110"/>
      <c r="I44" s="111"/>
      <c r="J44" s="112"/>
      <c r="K44" s="113"/>
      <c r="L44" s="114"/>
      <c r="M44" s="115"/>
      <c r="N44" s="116"/>
      <c r="O44" s="117"/>
      <c r="P44" s="118"/>
      <c r="Q44" s="119"/>
      <c r="R44" s="111"/>
      <c r="S44" s="120"/>
      <c r="T44" s="121"/>
      <c r="U44" s="4"/>
      <c r="V44" s="122"/>
      <c r="W44" s="122"/>
      <c r="X44" s="122"/>
      <c r="Y44" s="122"/>
      <c r="Z44" s="122">
        <f t="shared" ref="Z44:Z46" si="47">AG44*$D44</f>
        <v>0</v>
      </c>
      <c r="AA44" s="122"/>
      <c r="AB44" s="122"/>
      <c r="AC44" s="123"/>
      <c r="AD44" s="123"/>
      <c r="AE44" s="123"/>
      <c r="AF44" s="123"/>
      <c r="AG44" s="123">
        <v>10.0</v>
      </c>
      <c r="AH44" s="123"/>
      <c r="AI44" s="123"/>
      <c r="AJ44" s="4"/>
      <c r="AK44" s="101"/>
      <c r="AL44" s="101"/>
      <c r="AM44" s="122">
        <f t="shared" ref="AM44:AN44" si="46">AY44*$D44</f>
        <v>0</v>
      </c>
      <c r="AN44" s="122">
        <f t="shared" si="46"/>
        <v>0</v>
      </c>
      <c r="AO44" s="101"/>
      <c r="AP44" s="101"/>
      <c r="AQ44" s="101"/>
      <c r="AR44" s="101"/>
      <c r="AS44" s="101"/>
      <c r="AT44" s="101"/>
      <c r="AU44" s="101"/>
      <c r="AV44" s="4"/>
      <c r="AW44" s="101"/>
      <c r="AX44" s="101"/>
      <c r="AY44" s="123">
        <v>2.0</v>
      </c>
      <c r="AZ44" s="123">
        <v>8.0</v>
      </c>
      <c r="BA44" s="101"/>
      <c r="BB44" s="101"/>
      <c r="BC44" s="101"/>
      <c r="BD44" s="101"/>
      <c r="BE44" s="101"/>
      <c r="BF44" s="101"/>
      <c r="BG44" s="101"/>
      <c r="BH44" s="4"/>
      <c r="BI44" s="124"/>
      <c r="BJ44" s="124"/>
      <c r="BK44" s="124"/>
      <c r="BL44" s="124"/>
      <c r="BM44" s="5"/>
      <c r="BN44" s="125">
        <v>8.774</v>
      </c>
      <c r="BO44" s="126">
        <f t="shared" si="39"/>
        <v>0</v>
      </c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</row>
    <row r="45" ht="19.5" customHeight="1">
      <c r="A45" s="116" t="s">
        <v>110</v>
      </c>
      <c r="B45" s="117" t="s">
        <v>21</v>
      </c>
      <c r="C45" s="117">
        <v>5.0</v>
      </c>
      <c r="D45" s="107">
        <f t="shared" si="36"/>
        <v>0</v>
      </c>
      <c r="E45" s="128">
        <v>81.8</v>
      </c>
      <c r="F45" s="109">
        <f t="shared" si="37"/>
        <v>0</v>
      </c>
      <c r="G45" s="4"/>
      <c r="H45" s="110"/>
      <c r="I45" s="111"/>
      <c r="J45" s="112"/>
      <c r="K45" s="113"/>
      <c r="L45" s="114"/>
      <c r="M45" s="115"/>
      <c r="N45" s="116"/>
      <c r="O45" s="117"/>
      <c r="P45" s="118"/>
      <c r="Q45" s="119"/>
      <c r="R45" s="111"/>
      <c r="S45" s="120"/>
      <c r="T45" s="121"/>
      <c r="U45" s="4"/>
      <c r="V45" s="122"/>
      <c r="W45" s="122"/>
      <c r="X45" s="122"/>
      <c r="Y45" s="122"/>
      <c r="Z45" s="122">
        <f t="shared" si="47"/>
        <v>0</v>
      </c>
      <c r="AA45" s="122"/>
      <c r="AB45" s="122"/>
      <c r="AC45" s="123"/>
      <c r="AD45" s="123"/>
      <c r="AE45" s="123"/>
      <c r="AF45" s="123"/>
      <c r="AG45" s="123">
        <v>5.0</v>
      </c>
      <c r="AH45" s="123"/>
      <c r="AI45" s="123"/>
      <c r="AJ45" s="4"/>
      <c r="AK45" s="101"/>
      <c r="AL45" s="101"/>
      <c r="AM45" s="122">
        <f t="shared" ref="AM45:AO45" si="48">AY45*$D45</f>
        <v>0</v>
      </c>
      <c r="AN45" s="122">
        <f t="shared" si="48"/>
        <v>0</v>
      </c>
      <c r="AO45" s="122">
        <f t="shared" si="48"/>
        <v>0</v>
      </c>
      <c r="AP45" s="101"/>
      <c r="AQ45" s="101"/>
      <c r="AR45" s="101"/>
      <c r="AS45" s="101"/>
      <c r="AT45" s="101"/>
      <c r="AU45" s="101"/>
      <c r="AV45" s="4"/>
      <c r="AW45" s="101"/>
      <c r="AX45" s="101"/>
      <c r="AY45" s="123">
        <v>1.0</v>
      </c>
      <c r="AZ45" s="123">
        <v>3.0</v>
      </c>
      <c r="BA45" s="123">
        <v>1.0</v>
      </c>
      <c r="BB45" s="101"/>
      <c r="BC45" s="101"/>
      <c r="BD45" s="101"/>
      <c r="BE45" s="101"/>
      <c r="BF45" s="101"/>
      <c r="BG45" s="101"/>
      <c r="BH45" s="4"/>
      <c r="BI45" s="124"/>
      <c r="BJ45" s="124"/>
      <c r="BK45" s="124"/>
      <c r="BL45" s="124"/>
      <c r="BM45" s="5"/>
      <c r="BN45" s="125">
        <v>6.015</v>
      </c>
      <c r="BO45" s="126">
        <f t="shared" si="39"/>
        <v>0</v>
      </c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</row>
    <row r="46" ht="19.5" customHeight="1">
      <c r="A46" s="116" t="s">
        <v>111</v>
      </c>
      <c r="B46" s="117" t="s">
        <v>21</v>
      </c>
      <c r="C46" s="117">
        <v>5.0</v>
      </c>
      <c r="D46" s="107">
        <f t="shared" si="36"/>
        <v>0</v>
      </c>
      <c r="E46" s="128">
        <v>114.5</v>
      </c>
      <c r="F46" s="109">
        <f t="shared" si="37"/>
        <v>0</v>
      </c>
      <c r="G46" s="4"/>
      <c r="H46" s="110"/>
      <c r="I46" s="111"/>
      <c r="J46" s="112"/>
      <c r="K46" s="113"/>
      <c r="L46" s="114"/>
      <c r="M46" s="115"/>
      <c r="N46" s="116"/>
      <c r="O46" s="117"/>
      <c r="P46" s="118"/>
      <c r="Q46" s="119"/>
      <c r="R46" s="111"/>
      <c r="S46" s="120"/>
      <c r="T46" s="121"/>
      <c r="U46" s="4"/>
      <c r="V46" s="122"/>
      <c r="W46" s="122"/>
      <c r="X46" s="122"/>
      <c r="Y46" s="122"/>
      <c r="Z46" s="122">
        <f t="shared" si="47"/>
        <v>0</v>
      </c>
      <c r="AA46" s="122"/>
      <c r="AB46" s="122"/>
      <c r="AC46" s="123"/>
      <c r="AD46" s="123"/>
      <c r="AE46" s="123"/>
      <c r="AF46" s="123"/>
      <c r="AG46" s="123">
        <v>5.0</v>
      </c>
      <c r="AH46" s="123"/>
      <c r="AI46" s="123"/>
      <c r="AJ46" s="4"/>
      <c r="AK46" s="101"/>
      <c r="AL46" s="101"/>
      <c r="AM46" s="101"/>
      <c r="AN46" s="122">
        <f t="shared" ref="AN46:AO46" si="49">AZ46*$D46</f>
        <v>0</v>
      </c>
      <c r="AO46" s="122">
        <f t="shared" si="49"/>
        <v>0</v>
      </c>
      <c r="AP46" s="101"/>
      <c r="AQ46" s="101"/>
      <c r="AR46" s="101"/>
      <c r="AS46" s="101"/>
      <c r="AT46" s="101"/>
      <c r="AU46" s="101"/>
      <c r="AV46" s="4"/>
      <c r="AW46" s="101"/>
      <c r="AX46" s="101"/>
      <c r="AY46" s="101"/>
      <c r="AZ46" s="123">
        <v>3.0</v>
      </c>
      <c r="BA46" s="123">
        <v>2.0</v>
      </c>
      <c r="BB46" s="101"/>
      <c r="BC46" s="101"/>
      <c r="BD46" s="101"/>
      <c r="BE46" s="101"/>
      <c r="BF46" s="101"/>
      <c r="BG46" s="101"/>
      <c r="BH46" s="4"/>
      <c r="BI46" s="124"/>
      <c r="BJ46" s="124"/>
      <c r="BK46" s="124"/>
      <c r="BL46" s="124"/>
      <c r="BM46" s="5"/>
      <c r="BN46" s="125">
        <v>8.288</v>
      </c>
      <c r="BO46" s="126">
        <f t="shared" si="39"/>
        <v>0</v>
      </c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</row>
    <row r="47" ht="19.5" customHeight="1">
      <c r="A47" s="116" t="s">
        <v>112</v>
      </c>
      <c r="B47" s="117" t="s">
        <v>18</v>
      </c>
      <c r="C47" s="117">
        <v>20.0</v>
      </c>
      <c r="D47" s="107">
        <f t="shared" si="36"/>
        <v>0</v>
      </c>
      <c r="E47" s="128">
        <v>65.4</v>
      </c>
      <c r="F47" s="109">
        <f t="shared" si="37"/>
        <v>0</v>
      </c>
      <c r="G47" s="4"/>
      <c r="H47" s="110"/>
      <c r="I47" s="111"/>
      <c r="J47" s="112"/>
      <c r="K47" s="113"/>
      <c r="L47" s="114"/>
      <c r="M47" s="115"/>
      <c r="N47" s="116"/>
      <c r="O47" s="117"/>
      <c r="P47" s="118"/>
      <c r="Q47" s="119"/>
      <c r="R47" s="111"/>
      <c r="S47" s="120"/>
      <c r="T47" s="121"/>
      <c r="U47" s="4"/>
      <c r="V47" s="122"/>
      <c r="W47" s="122">
        <f>AD47*$D47</f>
        <v>0</v>
      </c>
      <c r="X47" s="122"/>
      <c r="Y47" s="122"/>
      <c r="Z47" s="122"/>
      <c r="AA47" s="122"/>
      <c r="AB47" s="122"/>
      <c r="AC47" s="123"/>
      <c r="AD47" s="123">
        <v>20.0</v>
      </c>
      <c r="AE47" s="123"/>
      <c r="AF47" s="123"/>
      <c r="AG47" s="123"/>
      <c r="AH47" s="123"/>
      <c r="AI47" s="123"/>
      <c r="AJ47" s="4"/>
      <c r="AK47" s="122">
        <f t="shared" ref="AK47:AL47" si="50">AW47*$D47</f>
        <v>0</v>
      </c>
      <c r="AL47" s="122">
        <f t="shared" si="50"/>
        <v>0</v>
      </c>
      <c r="AM47" s="101"/>
      <c r="AN47" s="101"/>
      <c r="AO47" s="101"/>
      <c r="AP47" s="101"/>
      <c r="AQ47" s="101"/>
      <c r="AR47" s="101"/>
      <c r="AS47" s="101"/>
      <c r="AT47" s="101"/>
      <c r="AU47" s="101"/>
      <c r="AV47" s="4"/>
      <c r="AW47" s="123">
        <v>16.0</v>
      </c>
      <c r="AX47" s="123">
        <v>4.0</v>
      </c>
      <c r="AY47" s="101"/>
      <c r="AZ47" s="101"/>
      <c r="BA47" s="101"/>
      <c r="BB47" s="101"/>
      <c r="BC47" s="101"/>
      <c r="BD47" s="101"/>
      <c r="BE47" s="101"/>
      <c r="BF47" s="101"/>
      <c r="BG47" s="101"/>
      <c r="BH47" s="4"/>
      <c r="BI47" s="124"/>
      <c r="BJ47" s="124"/>
      <c r="BK47" s="124"/>
      <c r="BL47" s="124"/>
      <c r="BM47" s="5"/>
      <c r="BN47" s="125">
        <v>2.531</v>
      </c>
      <c r="BO47" s="126">
        <f t="shared" si="39"/>
        <v>0</v>
      </c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</row>
    <row r="48" ht="19.5" customHeight="1">
      <c r="A48" s="116" t="s">
        <v>113</v>
      </c>
      <c r="B48" s="117" t="s">
        <v>19</v>
      </c>
      <c r="C48" s="117">
        <v>20.0</v>
      </c>
      <c r="D48" s="107">
        <f t="shared" si="36"/>
        <v>0</v>
      </c>
      <c r="E48" s="128">
        <v>92.7</v>
      </c>
      <c r="F48" s="109">
        <f t="shared" si="37"/>
        <v>0</v>
      </c>
      <c r="G48" s="4"/>
      <c r="H48" s="110"/>
      <c r="I48" s="111"/>
      <c r="J48" s="112"/>
      <c r="K48" s="113"/>
      <c r="L48" s="114"/>
      <c r="M48" s="115"/>
      <c r="N48" s="116"/>
      <c r="O48" s="117"/>
      <c r="P48" s="118"/>
      <c r="Q48" s="119"/>
      <c r="R48" s="111"/>
      <c r="S48" s="120"/>
      <c r="T48" s="121"/>
      <c r="U48" s="4"/>
      <c r="V48" s="122"/>
      <c r="W48" s="122"/>
      <c r="X48" s="122">
        <f>AE48*$D48</f>
        <v>0</v>
      </c>
      <c r="Y48" s="122"/>
      <c r="Z48" s="122"/>
      <c r="AA48" s="122"/>
      <c r="AB48" s="122"/>
      <c r="AC48" s="123"/>
      <c r="AD48" s="123"/>
      <c r="AE48" s="123">
        <v>20.0</v>
      </c>
      <c r="AF48" s="123"/>
      <c r="AG48" s="123"/>
      <c r="AH48" s="123"/>
      <c r="AI48" s="123"/>
      <c r="AJ48" s="4"/>
      <c r="AK48" s="101"/>
      <c r="AL48" s="122">
        <f t="shared" ref="AL48:AM48" si="51">AX48*$D48</f>
        <v>0</v>
      </c>
      <c r="AM48" s="122">
        <f t="shared" si="51"/>
        <v>0</v>
      </c>
      <c r="AN48" s="101"/>
      <c r="AO48" s="101"/>
      <c r="AP48" s="101"/>
      <c r="AQ48" s="101"/>
      <c r="AR48" s="101"/>
      <c r="AS48" s="101"/>
      <c r="AT48" s="101"/>
      <c r="AU48" s="101"/>
      <c r="AV48" s="4"/>
      <c r="AW48" s="101"/>
      <c r="AX48" s="123">
        <v>16.0</v>
      </c>
      <c r="AY48" s="123">
        <v>4.0</v>
      </c>
      <c r="AZ48" s="101"/>
      <c r="BA48" s="101"/>
      <c r="BB48" s="101"/>
      <c r="BC48" s="101"/>
      <c r="BD48" s="101"/>
      <c r="BE48" s="101"/>
      <c r="BF48" s="101"/>
      <c r="BG48" s="101"/>
      <c r="BH48" s="4"/>
      <c r="BI48" s="124"/>
      <c r="BJ48" s="124"/>
      <c r="BK48" s="124"/>
      <c r="BL48" s="124"/>
      <c r="BM48" s="5"/>
      <c r="BN48" s="125">
        <v>4.2</v>
      </c>
      <c r="BO48" s="126">
        <f t="shared" si="39"/>
        <v>0</v>
      </c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</row>
    <row r="49" ht="19.5" customHeight="1">
      <c r="A49" s="116" t="s">
        <v>114</v>
      </c>
      <c r="B49" s="117" t="s">
        <v>20</v>
      </c>
      <c r="C49" s="117">
        <v>10.0</v>
      </c>
      <c r="D49" s="107">
        <f t="shared" si="36"/>
        <v>0</v>
      </c>
      <c r="E49" s="128">
        <v>92.7</v>
      </c>
      <c r="F49" s="109">
        <f t="shared" si="37"/>
        <v>0</v>
      </c>
      <c r="G49" s="4"/>
      <c r="H49" s="110"/>
      <c r="I49" s="111"/>
      <c r="J49" s="112"/>
      <c r="K49" s="113"/>
      <c r="L49" s="114"/>
      <c r="M49" s="115"/>
      <c r="N49" s="116"/>
      <c r="O49" s="117"/>
      <c r="P49" s="118"/>
      <c r="Q49" s="119"/>
      <c r="R49" s="111"/>
      <c r="S49" s="120"/>
      <c r="T49" s="121"/>
      <c r="U49" s="4"/>
      <c r="V49" s="122"/>
      <c r="W49" s="122"/>
      <c r="X49" s="122"/>
      <c r="Y49" s="122">
        <f t="shared" ref="Y49:Y50" si="53">AF49*$D49</f>
        <v>0</v>
      </c>
      <c r="Z49" s="122"/>
      <c r="AA49" s="122"/>
      <c r="AB49" s="122"/>
      <c r="AC49" s="123"/>
      <c r="AD49" s="123"/>
      <c r="AE49" s="123"/>
      <c r="AF49" s="123">
        <v>10.0</v>
      </c>
      <c r="AG49" s="123"/>
      <c r="AH49" s="123"/>
      <c r="AI49" s="123"/>
      <c r="AJ49" s="4"/>
      <c r="AK49" s="122">
        <f t="shared" ref="AK49:AN49" si="52">AW49*$D49</f>
        <v>0</v>
      </c>
      <c r="AL49" s="122">
        <f t="shared" si="52"/>
        <v>0</v>
      </c>
      <c r="AM49" s="122">
        <f t="shared" si="52"/>
        <v>0</v>
      </c>
      <c r="AN49" s="122">
        <f t="shared" si="52"/>
        <v>0</v>
      </c>
      <c r="AO49" s="101"/>
      <c r="AP49" s="101"/>
      <c r="AQ49" s="101"/>
      <c r="AR49" s="101"/>
      <c r="AS49" s="101"/>
      <c r="AT49" s="101"/>
      <c r="AU49" s="101"/>
      <c r="AV49" s="4"/>
      <c r="AW49" s="123">
        <v>1.0</v>
      </c>
      <c r="AX49" s="123">
        <v>1.0</v>
      </c>
      <c r="AY49" s="123">
        <v>7.0</v>
      </c>
      <c r="AZ49" s="123">
        <v>1.0</v>
      </c>
      <c r="BA49" s="101"/>
      <c r="BB49" s="101"/>
      <c r="BC49" s="101"/>
      <c r="BD49" s="101"/>
      <c r="BE49" s="101"/>
      <c r="BF49" s="101"/>
      <c r="BG49" s="101"/>
      <c r="BH49" s="4"/>
      <c r="BI49" s="124"/>
      <c r="BJ49" s="124"/>
      <c r="BK49" s="124"/>
      <c r="BL49" s="124"/>
      <c r="BM49" s="5"/>
      <c r="BN49" s="125">
        <v>6.072</v>
      </c>
      <c r="BO49" s="126">
        <f t="shared" si="39"/>
        <v>0</v>
      </c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</row>
    <row r="50" ht="19.5" customHeight="1">
      <c r="A50" s="116" t="s">
        <v>115</v>
      </c>
      <c r="B50" s="117" t="s">
        <v>20</v>
      </c>
      <c r="C50" s="117">
        <v>10.0</v>
      </c>
      <c r="D50" s="107">
        <f t="shared" si="36"/>
        <v>0</v>
      </c>
      <c r="E50" s="128">
        <v>98.1</v>
      </c>
      <c r="F50" s="109">
        <f t="shared" si="37"/>
        <v>0</v>
      </c>
      <c r="G50" s="4"/>
      <c r="H50" s="110"/>
      <c r="I50" s="111"/>
      <c r="J50" s="112"/>
      <c r="K50" s="113"/>
      <c r="L50" s="114"/>
      <c r="M50" s="115"/>
      <c r="N50" s="116"/>
      <c r="O50" s="117"/>
      <c r="P50" s="118"/>
      <c r="Q50" s="119"/>
      <c r="R50" s="111"/>
      <c r="S50" s="120"/>
      <c r="T50" s="121"/>
      <c r="U50" s="4"/>
      <c r="V50" s="122"/>
      <c r="W50" s="122"/>
      <c r="X50" s="122"/>
      <c r="Y50" s="122">
        <f t="shared" si="53"/>
        <v>0</v>
      </c>
      <c r="Z50" s="122"/>
      <c r="AA50" s="122"/>
      <c r="AB50" s="122"/>
      <c r="AC50" s="123"/>
      <c r="AD50" s="123"/>
      <c r="AE50" s="123"/>
      <c r="AF50" s="123">
        <v>10.0</v>
      </c>
      <c r="AG50" s="123"/>
      <c r="AH50" s="123"/>
      <c r="AI50" s="123"/>
      <c r="AJ50" s="4"/>
      <c r="AK50" s="101"/>
      <c r="AL50" s="122">
        <f t="shared" ref="AL50:AO50" si="54">AX50*$D50</f>
        <v>0</v>
      </c>
      <c r="AM50" s="122">
        <f t="shared" si="54"/>
        <v>0</v>
      </c>
      <c r="AN50" s="122">
        <f t="shared" si="54"/>
        <v>0</v>
      </c>
      <c r="AO50" s="122">
        <f t="shared" si="54"/>
        <v>0</v>
      </c>
      <c r="AP50" s="101"/>
      <c r="AQ50" s="101"/>
      <c r="AR50" s="101"/>
      <c r="AS50" s="101"/>
      <c r="AT50" s="101"/>
      <c r="AU50" s="101"/>
      <c r="AV50" s="4"/>
      <c r="AW50" s="123">
        <v>1.0</v>
      </c>
      <c r="AX50" s="123">
        <v>3.0</v>
      </c>
      <c r="AY50" s="123">
        <v>2.0</v>
      </c>
      <c r="AZ50" s="123">
        <v>2.0</v>
      </c>
      <c r="BA50" s="123">
        <v>2.0</v>
      </c>
      <c r="BB50" s="101"/>
      <c r="BC50" s="101"/>
      <c r="BD50" s="101"/>
      <c r="BE50" s="101"/>
      <c r="BF50" s="101"/>
      <c r="BG50" s="101"/>
      <c r="BH50" s="4"/>
      <c r="BI50" s="124"/>
      <c r="BJ50" s="124"/>
      <c r="BK50" s="124"/>
      <c r="BL50" s="124"/>
      <c r="BM50" s="5"/>
      <c r="BN50" s="125">
        <v>6.51</v>
      </c>
      <c r="BO50" s="126">
        <f t="shared" si="39"/>
        <v>0</v>
      </c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</row>
    <row r="51" ht="19.5" customHeight="1">
      <c r="A51" s="116" t="s">
        <v>82</v>
      </c>
      <c r="B51" s="117" t="s">
        <v>21</v>
      </c>
      <c r="C51" s="117">
        <v>5.0</v>
      </c>
      <c r="D51" s="107">
        <f t="shared" si="36"/>
        <v>0</v>
      </c>
      <c r="E51" s="128">
        <v>76.3</v>
      </c>
      <c r="F51" s="109">
        <f t="shared" si="37"/>
        <v>0</v>
      </c>
      <c r="G51" s="4"/>
      <c r="H51" s="110"/>
      <c r="I51" s="111"/>
      <c r="J51" s="112"/>
      <c r="K51" s="113"/>
      <c r="L51" s="114"/>
      <c r="M51" s="115"/>
      <c r="N51" s="116"/>
      <c r="O51" s="117"/>
      <c r="P51" s="118"/>
      <c r="Q51" s="119"/>
      <c r="R51" s="111"/>
      <c r="S51" s="120"/>
      <c r="T51" s="121"/>
      <c r="U51" s="4"/>
      <c r="V51" s="122"/>
      <c r="W51" s="122"/>
      <c r="X51" s="122"/>
      <c r="Y51" s="122"/>
      <c r="Z51" s="122">
        <f t="shared" ref="Z51:Z52" si="56">AG51*$D51</f>
        <v>0</v>
      </c>
      <c r="AA51" s="122"/>
      <c r="AB51" s="122"/>
      <c r="AC51" s="123"/>
      <c r="AD51" s="123"/>
      <c r="AE51" s="123"/>
      <c r="AF51" s="123"/>
      <c r="AG51" s="123">
        <v>5.0</v>
      </c>
      <c r="AH51" s="123"/>
      <c r="AI51" s="123"/>
      <c r="AJ51" s="4"/>
      <c r="AK51" s="101"/>
      <c r="AL51" s="101"/>
      <c r="AM51" s="122">
        <f t="shared" ref="AM51:AO51" si="55">AY51*$D51</f>
        <v>0</v>
      </c>
      <c r="AN51" s="122">
        <f t="shared" si="55"/>
        <v>0</v>
      </c>
      <c r="AO51" s="122">
        <f t="shared" si="55"/>
        <v>0</v>
      </c>
      <c r="AP51" s="101"/>
      <c r="AQ51" s="101"/>
      <c r="AR51" s="101"/>
      <c r="AS51" s="101"/>
      <c r="AT51" s="101"/>
      <c r="AU51" s="101"/>
      <c r="AV51" s="4"/>
      <c r="AW51" s="101"/>
      <c r="AX51" s="101"/>
      <c r="AY51" s="123">
        <v>1.0</v>
      </c>
      <c r="AZ51" s="123">
        <v>3.0</v>
      </c>
      <c r="BA51" s="123">
        <v>1.0</v>
      </c>
      <c r="BB51" s="101"/>
      <c r="BC51" s="101"/>
      <c r="BD51" s="101"/>
      <c r="BE51" s="101"/>
      <c r="BF51" s="101"/>
      <c r="BG51" s="101"/>
      <c r="BH51" s="4"/>
      <c r="BI51" s="124"/>
      <c r="BJ51" s="124"/>
      <c r="BK51" s="124"/>
      <c r="BL51" s="124"/>
      <c r="BM51" s="5"/>
      <c r="BN51" s="125">
        <v>5.082</v>
      </c>
      <c r="BO51" s="126">
        <f t="shared" si="39"/>
        <v>0</v>
      </c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</row>
    <row r="52" ht="19.5" customHeight="1">
      <c r="A52" s="116" t="s">
        <v>116</v>
      </c>
      <c r="B52" s="117" t="s">
        <v>21</v>
      </c>
      <c r="C52" s="117">
        <v>5.0</v>
      </c>
      <c r="D52" s="107">
        <f t="shared" si="36"/>
        <v>0</v>
      </c>
      <c r="E52" s="128">
        <v>65.4</v>
      </c>
      <c r="F52" s="109">
        <f t="shared" si="37"/>
        <v>0</v>
      </c>
      <c r="G52" s="4"/>
      <c r="H52" s="110"/>
      <c r="I52" s="111"/>
      <c r="J52" s="112"/>
      <c r="K52" s="113"/>
      <c r="L52" s="114"/>
      <c r="M52" s="115"/>
      <c r="N52" s="116"/>
      <c r="O52" s="117"/>
      <c r="P52" s="118"/>
      <c r="Q52" s="119"/>
      <c r="R52" s="111"/>
      <c r="S52" s="120"/>
      <c r="T52" s="121"/>
      <c r="U52" s="4"/>
      <c r="V52" s="122"/>
      <c r="W52" s="122"/>
      <c r="X52" s="122"/>
      <c r="Y52" s="122"/>
      <c r="Z52" s="122">
        <f t="shared" si="56"/>
        <v>0</v>
      </c>
      <c r="AA52" s="122"/>
      <c r="AB52" s="122"/>
      <c r="AC52" s="123"/>
      <c r="AD52" s="123"/>
      <c r="AE52" s="123"/>
      <c r="AF52" s="123"/>
      <c r="AG52" s="123">
        <v>5.0</v>
      </c>
      <c r="AH52" s="123"/>
      <c r="AI52" s="123"/>
      <c r="AJ52" s="4"/>
      <c r="AK52" s="101"/>
      <c r="AL52" s="122">
        <f>AX52*$D52</f>
        <v>0</v>
      </c>
      <c r="AM52" s="101"/>
      <c r="AN52" s="122">
        <f>AZ52*$D52</f>
        <v>0</v>
      </c>
      <c r="AO52" s="101"/>
      <c r="AP52" s="101"/>
      <c r="AQ52" s="101"/>
      <c r="AR52" s="101"/>
      <c r="AS52" s="101"/>
      <c r="AT52" s="101"/>
      <c r="AU52" s="101"/>
      <c r="AV52" s="4"/>
      <c r="AW52" s="101"/>
      <c r="AX52" s="123">
        <v>1.0</v>
      </c>
      <c r="AY52" s="101"/>
      <c r="AZ52" s="123">
        <v>4.0</v>
      </c>
      <c r="BA52" s="101"/>
      <c r="BB52" s="101"/>
      <c r="BC52" s="101"/>
      <c r="BD52" s="101"/>
      <c r="BE52" s="101"/>
      <c r="BF52" s="101"/>
      <c r="BG52" s="101"/>
      <c r="BH52" s="4"/>
      <c r="BI52" s="124"/>
      <c r="BJ52" s="124"/>
      <c r="BK52" s="124"/>
      <c r="BL52" s="124"/>
      <c r="BM52" s="5"/>
      <c r="BN52" s="125">
        <v>4.378</v>
      </c>
      <c r="BO52" s="126">
        <f t="shared" si="39"/>
        <v>0</v>
      </c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  <c r="CI52" s="5"/>
    </row>
    <row r="53" ht="19.5" customHeight="1">
      <c r="A53" s="116" t="s">
        <v>117</v>
      </c>
      <c r="B53" s="117" t="s">
        <v>118</v>
      </c>
      <c r="C53" s="117">
        <v>10.0</v>
      </c>
      <c r="D53" s="107">
        <f t="shared" si="36"/>
        <v>0</v>
      </c>
      <c r="E53" s="128">
        <v>130.8</v>
      </c>
      <c r="F53" s="109">
        <f t="shared" si="37"/>
        <v>0</v>
      </c>
      <c r="G53" s="4"/>
      <c r="H53" s="110"/>
      <c r="I53" s="111"/>
      <c r="J53" s="112"/>
      <c r="K53" s="113"/>
      <c r="L53" s="114"/>
      <c r="M53" s="115"/>
      <c r="N53" s="116"/>
      <c r="O53" s="117"/>
      <c r="P53" s="118"/>
      <c r="Q53" s="119"/>
      <c r="R53" s="111"/>
      <c r="S53" s="120"/>
      <c r="T53" s="121"/>
      <c r="U53" s="4"/>
      <c r="V53" s="122"/>
      <c r="W53" s="122"/>
      <c r="X53" s="122">
        <f t="shared" ref="X53:Z53" si="57">AE53*$D53</f>
        <v>0</v>
      </c>
      <c r="Y53" s="122">
        <f t="shared" si="57"/>
        <v>0</v>
      </c>
      <c r="Z53" s="122">
        <f t="shared" si="57"/>
        <v>0</v>
      </c>
      <c r="AA53" s="122"/>
      <c r="AB53" s="122"/>
      <c r="AC53" s="123"/>
      <c r="AD53" s="123"/>
      <c r="AE53" s="123">
        <v>2.0</v>
      </c>
      <c r="AF53" s="123">
        <v>7.0</v>
      </c>
      <c r="AG53" s="123">
        <v>1.0</v>
      </c>
      <c r="AH53" s="123"/>
      <c r="AI53" s="123"/>
      <c r="AJ53" s="4"/>
      <c r="AK53" s="122">
        <f t="shared" ref="AK53:AN53" si="58">AW53*$D53</f>
        <v>0</v>
      </c>
      <c r="AL53" s="122">
        <f t="shared" si="58"/>
        <v>0</v>
      </c>
      <c r="AM53" s="122">
        <f t="shared" si="58"/>
        <v>0</v>
      </c>
      <c r="AN53" s="122">
        <f t="shared" si="58"/>
        <v>0</v>
      </c>
      <c r="AO53" s="101"/>
      <c r="AP53" s="101"/>
      <c r="AQ53" s="101"/>
      <c r="AR53" s="101"/>
      <c r="AS53" s="101"/>
      <c r="AT53" s="101"/>
      <c r="AU53" s="101"/>
      <c r="AV53" s="4"/>
      <c r="AW53" s="123">
        <v>2.0</v>
      </c>
      <c r="AX53" s="123">
        <v>6.0</v>
      </c>
      <c r="AY53" s="123">
        <v>1.0</v>
      </c>
      <c r="AZ53" s="123">
        <v>1.0</v>
      </c>
      <c r="BA53" s="101"/>
      <c r="BB53" s="101"/>
      <c r="BC53" s="101"/>
      <c r="BD53" s="101"/>
      <c r="BE53" s="101"/>
      <c r="BF53" s="101"/>
      <c r="BG53" s="101"/>
      <c r="BH53" s="4"/>
      <c r="BI53" s="124"/>
      <c r="BJ53" s="124"/>
      <c r="BK53" s="124"/>
      <c r="BL53" s="124"/>
      <c r="BM53" s="5"/>
      <c r="BN53" s="125">
        <v>8.712</v>
      </c>
      <c r="BO53" s="126">
        <f t="shared" si="39"/>
        <v>0</v>
      </c>
      <c r="BP53" s="5"/>
      <c r="BQ53" s="5"/>
      <c r="BR53" s="5"/>
      <c r="BS53" s="5"/>
      <c r="BT53" s="5"/>
      <c r="BU53" s="5"/>
      <c r="BV53" s="5"/>
      <c r="BW53" s="5"/>
      <c r="BX53" s="5"/>
      <c r="BY53" s="5"/>
      <c r="BZ53" s="5"/>
      <c r="CA53" s="5"/>
      <c r="CB53" s="5"/>
      <c r="CC53" s="5"/>
      <c r="CD53" s="5"/>
      <c r="CE53" s="5"/>
      <c r="CF53" s="5"/>
      <c r="CG53" s="5"/>
      <c r="CH53" s="5"/>
      <c r="CI53" s="5"/>
    </row>
    <row r="54" ht="19.5" customHeight="1">
      <c r="A54" s="151"/>
      <c r="B54" s="4"/>
      <c r="C54" s="152"/>
      <c r="D54" s="26"/>
      <c r="E54" s="153">
        <v>0.0</v>
      </c>
      <c r="F54" s="154">
        <f>SUM(F38:F53)</f>
        <v>0</v>
      </c>
      <c r="G54" s="4"/>
      <c r="H54" s="147">
        <f t="shared" ref="H54:T54" si="59">SUM(H38:H53)</f>
        <v>0</v>
      </c>
      <c r="I54" s="147">
        <f t="shared" si="59"/>
        <v>0</v>
      </c>
      <c r="J54" s="147">
        <f t="shared" si="59"/>
        <v>0</v>
      </c>
      <c r="K54" s="147">
        <f t="shared" si="59"/>
        <v>0</v>
      </c>
      <c r="L54" s="147">
        <f t="shared" si="59"/>
        <v>0</v>
      </c>
      <c r="M54" s="147">
        <f t="shared" si="59"/>
        <v>0</v>
      </c>
      <c r="N54" s="147">
        <f t="shared" si="59"/>
        <v>0</v>
      </c>
      <c r="O54" s="147">
        <f t="shared" si="59"/>
        <v>0</v>
      </c>
      <c r="P54" s="147">
        <f t="shared" si="59"/>
        <v>0</v>
      </c>
      <c r="Q54" s="147">
        <f t="shared" si="59"/>
        <v>0</v>
      </c>
      <c r="R54" s="147">
        <f t="shared" si="59"/>
        <v>0</v>
      </c>
      <c r="S54" s="147">
        <f t="shared" si="59"/>
        <v>0</v>
      </c>
      <c r="T54" s="147">
        <f t="shared" si="59"/>
        <v>0</v>
      </c>
      <c r="U54" s="4"/>
      <c r="V54" s="122"/>
      <c r="W54" s="101">
        <f t="shared" ref="W54:AA54" si="60">SUM(W38:W53)</f>
        <v>0</v>
      </c>
      <c r="X54" s="101">
        <f t="shared" si="60"/>
        <v>0</v>
      </c>
      <c r="Y54" s="101">
        <f t="shared" si="60"/>
        <v>0</v>
      </c>
      <c r="Z54" s="101">
        <f t="shared" si="60"/>
        <v>0</v>
      </c>
      <c r="AA54" s="101">
        <f t="shared" si="60"/>
        <v>0</v>
      </c>
      <c r="AB54" s="122"/>
      <c r="AC54" s="101"/>
      <c r="AD54" s="101"/>
      <c r="AE54" s="101"/>
      <c r="AF54" s="101"/>
      <c r="AG54" s="101"/>
      <c r="AH54" s="101"/>
      <c r="AI54" s="101"/>
      <c r="AJ54" s="4"/>
      <c r="AK54" s="101">
        <f t="shared" ref="AK54:AO54" si="61">SUM(AK38:AK53)</f>
        <v>0</v>
      </c>
      <c r="AL54" s="101">
        <f t="shared" si="61"/>
        <v>0</v>
      </c>
      <c r="AM54" s="101">
        <f t="shared" si="61"/>
        <v>0</v>
      </c>
      <c r="AN54" s="101">
        <f t="shared" si="61"/>
        <v>0</v>
      </c>
      <c r="AO54" s="101">
        <f t="shared" si="61"/>
        <v>0</v>
      </c>
      <c r="AP54" s="101"/>
      <c r="AQ54" s="101"/>
      <c r="AR54" s="101"/>
      <c r="AS54" s="101"/>
      <c r="AT54" s="101"/>
      <c r="AU54" s="101"/>
      <c r="AV54" s="4"/>
      <c r="AW54" s="101"/>
      <c r="AX54" s="101"/>
      <c r="AY54" s="101"/>
      <c r="AZ54" s="101"/>
      <c r="BA54" s="101"/>
      <c r="BB54" s="101"/>
      <c r="BC54" s="101"/>
      <c r="BD54" s="101"/>
      <c r="BE54" s="101"/>
      <c r="BF54" s="101"/>
      <c r="BG54" s="101"/>
      <c r="BH54" s="63"/>
      <c r="BI54" s="124"/>
      <c r="BJ54" s="124"/>
      <c r="BK54" s="124"/>
      <c r="BL54" s="124"/>
      <c r="BM54" s="5"/>
      <c r="BN54" s="124"/>
      <c r="BO54" s="132">
        <f>SUM(BO38:BO53)</f>
        <v>0</v>
      </c>
      <c r="BP54" s="5"/>
      <c r="BQ54" s="5"/>
      <c r="BR54" s="5"/>
      <c r="BS54" s="5"/>
      <c r="BT54" s="5"/>
      <c r="BU54" s="5"/>
      <c r="BV54" s="5"/>
      <c r="BW54" s="5"/>
      <c r="BX54" s="5"/>
      <c r="BY54" s="5"/>
      <c r="BZ54" s="5"/>
      <c r="CA54" s="5"/>
      <c r="CB54" s="5"/>
      <c r="CC54" s="5"/>
      <c r="CD54" s="5"/>
      <c r="CE54" s="5"/>
      <c r="CF54" s="5"/>
      <c r="CG54" s="5"/>
      <c r="CH54" s="5"/>
      <c r="CI54" s="5"/>
    </row>
    <row r="55" ht="19.5" customHeight="1">
      <c r="A55" s="97" t="s">
        <v>119</v>
      </c>
      <c r="B55" s="26"/>
      <c r="C55" s="26"/>
      <c r="D55" s="26"/>
      <c r="E55" s="153">
        <v>0.0</v>
      </c>
      <c r="F55" s="98"/>
      <c r="G55" s="4"/>
      <c r="H55" s="26"/>
      <c r="I55" s="26"/>
      <c r="J55" s="26"/>
      <c r="K55" s="26"/>
      <c r="L55" s="26"/>
      <c r="M55" s="26"/>
      <c r="N55" s="99"/>
      <c r="O55" s="26"/>
      <c r="P55" s="26"/>
      <c r="Q55" s="26"/>
      <c r="R55" s="26"/>
      <c r="S55" s="26"/>
      <c r="T55" s="26"/>
      <c r="U55" s="4"/>
      <c r="V55" s="100" t="s">
        <v>17</v>
      </c>
      <c r="W55" s="100" t="s">
        <v>18</v>
      </c>
      <c r="X55" s="100" t="s">
        <v>19</v>
      </c>
      <c r="Y55" s="100" t="s">
        <v>20</v>
      </c>
      <c r="Z55" s="100" t="s">
        <v>21</v>
      </c>
      <c r="AA55" s="100" t="s">
        <v>22</v>
      </c>
      <c r="AB55" s="100" t="s">
        <v>23</v>
      </c>
      <c r="AC55" s="101" t="s">
        <v>17</v>
      </c>
      <c r="AD55" s="101" t="s">
        <v>18</v>
      </c>
      <c r="AE55" s="101" t="s">
        <v>19</v>
      </c>
      <c r="AF55" s="101" t="s">
        <v>20</v>
      </c>
      <c r="AG55" s="101" t="s">
        <v>21</v>
      </c>
      <c r="AH55" s="101" t="s">
        <v>22</v>
      </c>
      <c r="AI55" s="101" t="s">
        <v>23</v>
      </c>
      <c r="AJ55" s="4"/>
      <c r="AK55" s="100" t="s">
        <v>27</v>
      </c>
      <c r="AL55" s="100" t="s">
        <v>28</v>
      </c>
      <c r="AM55" s="100" t="s">
        <v>29</v>
      </c>
      <c r="AN55" s="100" t="s">
        <v>30</v>
      </c>
      <c r="AO55" s="100" t="s">
        <v>31</v>
      </c>
      <c r="AP55" s="100" t="s">
        <v>32</v>
      </c>
      <c r="AQ55" s="100" t="s">
        <v>33</v>
      </c>
      <c r="AR55" s="100" t="s">
        <v>34</v>
      </c>
      <c r="AS55" s="100" t="s">
        <v>35</v>
      </c>
      <c r="AT55" s="100" t="s">
        <v>36</v>
      </c>
      <c r="AU55" s="100" t="s">
        <v>49</v>
      </c>
      <c r="AV55" s="4"/>
      <c r="AW55" s="101" t="s">
        <v>27</v>
      </c>
      <c r="AX55" s="101" t="s">
        <v>28</v>
      </c>
      <c r="AY55" s="101" t="s">
        <v>29</v>
      </c>
      <c r="AZ55" s="101" t="s">
        <v>30</v>
      </c>
      <c r="BA55" s="101" t="s">
        <v>31</v>
      </c>
      <c r="BB55" s="101" t="s">
        <v>32</v>
      </c>
      <c r="BC55" s="101" t="s">
        <v>33</v>
      </c>
      <c r="BD55" s="101" t="s">
        <v>34</v>
      </c>
      <c r="BE55" s="101" t="s">
        <v>35</v>
      </c>
      <c r="BF55" s="101" t="s">
        <v>36</v>
      </c>
      <c r="BG55" s="101" t="s">
        <v>49</v>
      </c>
      <c r="BH55" s="63"/>
      <c r="BI55" s="102" t="s">
        <v>28</v>
      </c>
      <c r="BJ55" s="102" t="s">
        <v>30</v>
      </c>
      <c r="BK55" s="133" t="s">
        <v>28</v>
      </c>
      <c r="BL55" s="133" t="s">
        <v>30</v>
      </c>
      <c r="BM55" s="5"/>
      <c r="BN55" s="104" t="s">
        <v>73</v>
      </c>
      <c r="BO55" s="104" t="s">
        <v>74</v>
      </c>
      <c r="BP55" s="5"/>
      <c r="BQ55" s="5"/>
      <c r="BR55" s="5"/>
      <c r="BS55" s="5"/>
      <c r="BT55" s="5"/>
      <c r="BU55" s="5"/>
      <c r="BV55" s="5"/>
      <c r="BW55" s="5"/>
      <c r="BX55" s="5"/>
      <c r="BY55" s="5"/>
      <c r="BZ55" s="5"/>
      <c r="CA55" s="5"/>
      <c r="CB55" s="5"/>
      <c r="CC55" s="5"/>
      <c r="CD55" s="5"/>
      <c r="CE55" s="5"/>
      <c r="CF55" s="5"/>
      <c r="CG55" s="5"/>
      <c r="CH55" s="5"/>
      <c r="CI55" s="5"/>
    </row>
    <row r="56" ht="19.5" customHeight="1">
      <c r="A56" s="134" t="s">
        <v>120</v>
      </c>
      <c r="B56" s="122" t="s">
        <v>118</v>
      </c>
      <c r="C56" s="135">
        <v>15.0</v>
      </c>
      <c r="D56" s="107">
        <f t="shared" ref="D56:D64" si="64">SUM(H56:T56)</f>
        <v>0</v>
      </c>
      <c r="E56" s="108">
        <v>250.7</v>
      </c>
      <c r="F56" s="109">
        <f t="shared" ref="F56:F64" si="65">D56*E56*(100-$D$2)/100</f>
        <v>0</v>
      </c>
      <c r="G56" s="63"/>
      <c r="H56" s="110"/>
      <c r="I56" s="111"/>
      <c r="J56" s="112"/>
      <c r="K56" s="113"/>
      <c r="L56" s="114"/>
      <c r="M56" s="115"/>
      <c r="N56" s="116"/>
      <c r="O56" s="117"/>
      <c r="P56" s="118"/>
      <c r="Q56" s="119"/>
      <c r="R56" s="111"/>
      <c r="S56" s="120"/>
      <c r="T56" s="121"/>
      <c r="U56" s="63"/>
      <c r="V56" s="122"/>
      <c r="W56" s="122"/>
      <c r="X56" s="122">
        <f t="shared" ref="X56:Z56" si="62">AE56*$D56</f>
        <v>0</v>
      </c>
      <c r="Y56" s="122">
        <f t="shared" si="62"/>
        <v>0</v>
      </c>
      <c r="Z56" s="122">
        <f t="shared" si="62"/>
        <v>0</v>
      </c>
      <c r="AA56" s="122"/>
      <c r="AB56" s="122"/>
      <c r="AC56" s="123"/>
      <c r="AD56" s="123"/>
      <c r="AE56" s="123">
        <v>2.0</v>
      </c>
      <c r="AF56" s="123">
        <v>11.0</v>
      </c>
      <c r="AG56" s="123">
        <v>2.0</v>
      </c>
      <c r="AH56" s="123"/>
      <c r="AI56" s="123"/>
      <c r="AJ56" s="63"/>
      <c r="AK56" s="122">
        <f t="shared" ref="AK56:AO56" si="63">AW56*$D56</f>
        <v>0</v>
      </c>
      <c r="AL56" s="122">
        <f t="shared" si="63"/>
        <v>0</v>
      </c>
      <c r="AM56" s="122">
        <f t="shared" si="63"/>
        <v>0</v>
      </c>
      <c r="AN56" s="122">
        <f t="shared" si="63"/>
        <v>0</v>
      </c>
      <c r="AO56" s="122">
        <f t="shared" si="63"/>
        <v>0</v>
      </c>
      <c r="AP56" s="101"/>
      <c r="AQ56" s="101"/>
      <c r="AR56" s="101"/>
      <c r="AS56" s="101"/>
      <c r="AT56" s="101"/>
      <c r="AU56" s="101"/>
      <c r="AV56" s="63"/>
      <c r="AW56" s="123">
        <v>1.0</v>
      </c>
      <c r="AX56" s="123">
        <v>2.0</v>
      </c>
      <c r="AY56" s="123">
        <v>7.0</v>
      </c>
      <c r="AZ56" s="123">
        <v>3.0</v>
      </c>
      <c r="BA56" s="123">
        <v>2.0</v>
      </c>
      <c r="BB56" s="101"/>
      <c r="BC56" s="101"/>
      <c r="BD56" s="101"/>
      <c r="BE56" s="101"/>
      <c r="BF56" s="101"/>
      <c r="BG56" s="101"/>
      <c r="BH56" s="4"/>
      <c r="BI56" s="124"/>
      <c r="BJ56" s="124"/>
      <c r="BK56" s="124"/>
      <c r="BL56" s="124"/>
      <c r="BM56" s="5"/>
      <c r="BN56" s="125">
        <v>18.476</v>
      </c>
      <c r="BO56" s="126">
        <f t="shared" ref="BO56:BO64" si="66">BN56*D56</f>
        <v>0</v>
      </c>
      <c r="BP56" s="5"/>
      <c r="BQ56" s="5"/>
      <c r="BR56" s="5"/>
      <c r="BS56" s="5"/>
      <c r="BT56" s="5"/>
      <c r="BU56" s="5"/>
      <c r="BV56" s="5"/>
      <c r="BW56" s="5"/>
      <c r="BX56" s="5"/>
      <c r="BY56" s="5"/>
      <c r="BZ56" s="5"/>
      <c r="CA56" s="5"/>
      <c r="CB56" s="5"/>
      <c r="CC56" s="5"/>
      <c r="CD56" s="5"/>
      <c r="CE56" s="5"/>
      <c r="CF56" s="5"/>
      <c r="CG56" s="5"/>
      <c r="CH56" s="5"/>
      <c r="CI56" s="5"/>
    </row>
    <row r="57" ht="19.5" customHeight="1">
      <c r="A57" s="155" t="s">
        <v>121</v>
      </c>
      <c r="B57" s="135" t="s">
        <v>19</v>
      </c>
      <c r="C57" s="135">
        <v>5.0</v>
      </c>
      <c r="D57" s="107">
        <f t="shared" si="64"/>
        <v>0</v>
      </c>
      <c r="E57" s="108">
        <v>49.1</v>
      </c>
      <c r="F57" s="109">
        <f t="shared" si="65"/>
        <v>0</v>
      </c>
      <c r="G57" s="63"/>
      <c r="H57" s="110"/>
      <c r="I57" s="137"/>
      <c r="J57" s="138"/>
      <c r="K57" s="139"/>
      <c r="L57" s="140"/>
      <c r="M57" s="141"/>
      <c r="N57" s="116"/>
      <c r="O57" s="117"/>
      <c r="P57" s="118"/>
      <c r="Q57" s="142"/>
      <c r="R57" s="137"/>
      <c r="S57" s="143"/>
      <c r="T57" s="144"/>
      <c r="U57" s="63"/>
      <c r="V57" s="122"/>
      <c r="W57" s="122"/>
      <c r="X57" s="122">
        <f>AE57*$D57</f>
        <v>0</v>
      </c>
      <c r="Y57" s="122"/>
      <c r="Z57" s="122"/>
      <c r="AA57" s="122"/>
      <c r="AB57" s="122"/>
      <c r="AC57" s="123"/>
      <c r="AD57" s="123"/>
      <c r="AE57" s="123">
        <v>5.0</v>
      </c>
      <c r="AF57" s="123"/>
      <c r="AG57" s="123"/>
      <c r="AH57" s="123"/>
      <c r="AI57" s="123"/>
      <c r="AJ57" s="63"/>
      <c r="AK57" s="122">
        <f t="shared" ref="AK57:AK62" si="67">AW57*$D57</f>
        <v>0</v>
      </c>
      <c r="AL57" s="101"/>
      <c r="AM57" s="101"/>
      <c r="AN57" s="101"/>
      <c r="AO57" s="101"/>
      <c r="AP57" s="101"/>
      <c r="AQ57" s="101"/>
      <c r="AR57" s="101"/>
      <c r="AS57" s="101"/>
      <c r="AT57" s="101"/>
      <c r="AU57" s="101"/>
      <c r="AV57" s="63"/>
      <c r="AW57" s="123">
        <v>5.0</v>
      </c>
      <c r="AX57" s="101"/>
      <c r="AY57" s="101"/>
      <c r="AZ57" s="101"/>
      <c r="BA57" s="101"/>
      <c r="BB57" s="101"/>
      <c r="BC57" s="101"/>
      <c r="BD57" s="101"/>
      <c r="BE57" s="101"/>
      <c r="BF57" s="101"/>
      <c r="BG57" s="101"/>
      <c r="BH57" s="4"/>
      <c r="BI57" s="124"/>
      <c r="BJ57" s="124"/>
      <c r="BK57" s="124"/>
      <c r="BL57" s="124"/>
      <c r="BM57" s="5"/>
      <c r="BN57" s="125">
        <v>2.5</v>
      </c>
      <c r="BO57" s="126">
        <f t="shared" si="66"/>
        <v>0</v>
      </c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5"/>
      <c r="CI57" s="5"/>
    </row>
    <row r="58" ht="19.5" customHeight="1">
      <c r="A58" s="145" t="s">
        <v>122</v>
      </c>
      <c r="B58" s="106" t="s">
        <v>20</v>
      </c>
      <c r="C58" s="106">
        <v>5.0</v>
      </c>
      <c r="D58" s="107">
        <f t="shared" si="64"/>
        <v>0</v>
      </c>
      <c r="E58" s="108">
        <v>43.6</v>
      </c>
      <c r="F58" s="109">
        <f t="shared" si="65"/>
        <v>0</v>
      </c>
      <c r="G58" s="4"/>
      <c r="H58" s="110"/>
      <c r="I58" s="137"/>
      <c r="J58" s="138"/>
      <c r="K58" s="139"/>
      <c r="L58" s="140"/>
      <c r="M58" s="141"/>
      <c r="N58" s="116"/>
      <c r="O58" s="117"/>
      <c r="P58" s="118"/>
      <c r="Q58" s="142"/>
      <c r="R58" s="137"/>
      <c r="S58" s="143"/>
      <c r="T58" s="144"/>
      <c r="U58" s="4"/>
      <c r="V58" s="122"/>
      <c r="W58" s="122"/>
      <c r="X58" s="122"/>
      <c r="Y58" s="122">
        <f t="shared" ref="Y58:Y60" si="68">AF58*$D58</f>
        <v>0</v>
      </c>
      <c r="Z58" s="122"/>
      <c r="AA58" s="122"/>
      <c r="AB58" s="122"/>
      <c r="AC58" s="123"/>
      <c r="AD58" s="123"/>
      <c r="AE58" s="123"/>
      <c r="AF58" s="123">
        <v>5.0</v>
      </c>
      <c r="AG58" s="123"/>
      <c r="AH58" s="123"/>
      <c r="AI58" s="123"/>
      <c r="AJ58" s="4"/>
      <c r="AK58" s="122">
        <f t="shared" si="67"/>
        <v>0</v>
      </c>
      <c r="AL58" s="101"/>
      <c r="AM58" s="101"/>
      <c r="AN58" s="101"/>
      <c r="AO58" s="101"/>
      <c r="AP58" s="101"/>
      <c r="AQ58" s="101"/>
      <c r="AR58" s="101"/>
      <c r="AS58" s="101"/>
      <c r="AT58" s="101"/>
      <c r="AU58" s="101"/>
      <c r="AV58" s="4"/>
      <c r="AW58" s="123">
        <v>5.0</v>
      </c>
      <c r="AX58" s="101"/>
      <c r="AY58" s="101"/>
      <c r="AZ58" s="101"/>
      <c r="BA58" s="101"/>
      <c r="BB58" s="101"/>
      <c r="BC58" s="101"/>
      <c r="BD58" s="101"/>
      <c r="BE58" s="101"/>
      <c r="BF58" s="101"/>
      <c r="BG58" s="101"/>
      <c r="BH58" s="4"/>
      <c r="BI58" s="124"/>
      <c r="BJ58" s="124"/>
      <c r="BK58" s="124"/>
      <c r="BL58" s="124"/>
      <c r="BM58" s="5"/>
      <c r="BN58" s="106">
        <v>2.2</v>
      </c>
      <c r="BO58" s="126">
        <f t="shared" si="66"/>
        <v>0</v>
      </c>
      <c r="BP58" s="5"/>
      <c r="BQ58" s="5"/>
      <c r="BR58" s="5"/>
      <c r="BS58" s="5"/>
      <c r="BT58" s="5"/>
      <c r="BU58" s="5"/>
      <c r="BV58" s="5"/>
      <c r="BW58" s="5"/>
      <c r="BX58" s="5"/>
      <c r="BY58" s="5"/>
      <c r="BZ58" s="5"/>
      <c r="CA58" s="5"/>
      <c r="CB58" s="5"/>
      <c r="CC58" s="5"/>
      <c r="CD58" s="5"/>
      <c r="CE58" s="5"/>
      <c r="CF58" s="5"/>
      <c r="CG58" s="5"/>
      <c r="CH58" s="5"/>
      <c r="CI58" s="5"/>
    </row>
    <row r="59" ht="19.5" customHeight="1">
      <c r="A59" s="156" t="s">
        <v>123</v>
      </c>
      <c r="B59" s="106" t="s">
        <v>20</v>
      </c>
      <c r="C59" s="106">
        <v>5.0</v>
      </c>
      <c r="D59" s="107">
        <f t="shared" si="64"/>
        <v>0</v>
      </c>
      <c r="E59" s="108">
        <v>54.5</v>
      </c>
      <c r="F59" s="109">
        <f t="shared" si="65"/>
        <v>0</v>
      </c>
      <c r="G59" s="4"/>
      <c r="H59" s="110"/>
      <c r="I59" s="137"/>
      <c r="J59" s="138"/>
      <c r="K59" s="139"/>
      <c r="L59" s="140"/>
      <c r="M59" s="141"/>
      <c r="N59" s="116"/>
      <c r="O59" s="117"/>
      <c r="P59" s="118"/>
      <c r="Q59" s="142"/>
      <c r="R59" s="137"/>
      <c r="S59" s="143"/>
      <c r="T59" s="144"/>
      <c r="U59" s="4"/>
      <c r="V59" s="122"/>
      <c r="W59" s="122"/>
      <c r="X59" s="122"/>
      <c r="Y59" s="122">
        <f t="shared" si="68"/>
        <v>0</v>
      </c>
      <c r="Z59" s="122"/>
      <c r="AA59" s="122"/>
      <c r="AB59" s="122"/>
      <c r="AC59" s="123"/>
      <c r="AD59" s="123"/>
      <c r="AE59" s="123"/>
      <c r="AF59" s="123">
        <v>5.0</v>
      </c>
      <c r="AG59" s="123"/>
      <c r="AH59" s="123"/>
      <c r="AI59" s="123"/>
      <c r="AJ59" s="4"/>
      <c r="AK59" s="122">
        <f t="shared" si="67"/>
        <v>0</v>
      </c>
      <c r="AL59" s="101"/>
      <c r="AM59" s="101"/>
      <c r="AN59" s="101"/>
      <c r="AO59" s="101"/>
      <c r="AP59" s="101"/>
      <c r="AQ59" s="101"/>
      <c r="AR59" s="101"/>
      <c r="AS59" s="101"/>
      <c r="AT59" s="101"/>
      <c r="AU59" s="101"/>
      <c r="AV59" s="4"/>
      <c r="AW59" s="123">
        <v>5.0</v>
      </c>
      <c r="AX59" s="101"/>
      <c r="AY59" s="101"/>
      <c r="AZ59" s="101"/>
      <c r="BA59" s="101"/>
      <c r="BB59" s="101"/>
      <c r="BC59" s="101"/>
      <c r="BD59" s="101"/>
      <c r="BE59" s="101"/>
      <c r="BF59" s="101"/>
      <c r="BG59" s="101"/>
      <c r="BH59" s="4"/>
      <c r="BI59" s="124"/>
      <c r="BJ59" s="124"/>
      <c r="BK59" s="124"/>
      <c r="BL59" s="124"/>
      <c r="BM59" s="5"/>
      <c r="BN59" s="106">
        <v>3.4</v>
      </c>
      <c r="BO59" s="126">
        <f t="shared" si="66"/>
        <v>0</v>
      </c>
      <c r="BP59" s="5"/>
      <c r="BQ59" s="5"/>
      <c r="BR59" s="5"/>
      <c r="BS59" s="5"/>
      <c r="BT59" s="5"/>
      <c r="BU59" s="5"/>
      <c r="BV59" s="5"/>
      <c r="BW59" s="5"/>
      <c r="BX59" s="5"/>
      <c r="BY59" s="5"/>
      <c r="BZ59" s="5"/>
      <c r="CA59" s="5"/>
      <c r="CB59" s="5"/>
      <c r="CC59" s="5"/>
      <c r="CD59" s="5"/>
      <c r="CE59" s="5"/>
      <c r="CF59" s="5"/>
      <c r="CG59" s="5"/>
      <c r="CH59" s="5"/>
      <c r="CI59" s="5"/>
    </row>
    <row r="60" ht="19.5" customHeight="1">
      <c r="A60" s="156" t="s">
        <v>124</v>
      </c>
      <c r="B60" s="106" t="s">
        <v>20</v>
      </c>
      <c r="C60" s="106">
        <v>5.0</v>
      </c>
      <c r="D60" s="107">
        <f t="shared" si="64"/>
        <v>0</v>
      </c>
      <c r="E60" s="108">
        <v>76.3</v>
      </c>
      <c r="F60" s="109">
        <f t="shared" si="65"/>
        <v>0</v>
      </c>
      <c r="G60" s="4"/>
      <c r="H60" s="110"/>
      <c r="I60" s="137"/>
      <c r="J60" s="138"/>
      <c r="K60" s="139"/>
      <c r="L60" s="140"/>
      <c r="M60" s="141"/>
      <c r="N60" s="116"/>
      <c r="O60" s="117"/>
      <c r="P60" s="118"/>
      <c r="Q60" s="142"/>
      <c r="R60" s="137"/>
      <c r="S60" s="143"/>
      <c r="T60" s="144"/>
      <c r="U60" s="4"/>
      <c r="V60" s="122"/>
      <c r="W60" s="122"/>
      <c r="X60" s="122"/>
      <c r="Y60" s="122">
        <f t="shared" si="68"/>
        <v>0</v>
      </c>
      <c r="Z60" s="122"/>
      <c r="AA60" s="122"/>
      <c r="AB60" s="122"/>
      <c r="AC60" s="123"/>
      <c r="AD60" s="123"/>
      <c r="AE60" s="123"/>
      <c r="AF60" s="123">
        <v>5.0</v>
      </c>
      <c r="AG60" s="123"/>
      <c r="AH60" s="123"/>
      <c r="AI60" s="123"/>
      <c r="AJ60" s="4"/>
      <c r="AK60" s="122">
        <f t="shared" si="67"/>
        <v>0</v>
      </c>
      <c r="AL60" s="122">
        <f t="shared" ref="AL60:AM60" si="69">AX60*$D60</f>
        <v>0</v>
      </c>
      <c r="AM60" s="122">
        <f t="shared" si="69"/>
        <v>0</v>
      </c>
      <c r="AN60" s="101"/>
      <c r="AO60" s="101"/>
      <c r="AP60" s="101"/>
      <c r="AQ60" s="101"/>
      <c r="AR60" s="101"/>
      <c r="AS60" s="101"/>
      <c r="AT60" s="101"/>
      <c r="AU60" s="101"/>
      <c r="AV60" s="4"/>
      <c r="AW60" s="123">
        <v>1.0</v>
      </c>
      <c r="AX60" s="123">
        <v>1.0</v>
      </c>
      <c r="AY60" s="123">
        <v>3.0</v>
      </c>
      <c r="AZ60" s="101"/>
      <c r="BA60" s="101"/>
      <c r="BB60" s="101"/>
      <c r="BC60" s="101"/>
      <c r="BD60" s="101"/>
      <c r="BE60" s="101"/>
      <c r="BF60" s="101"/>
      <c r="BG60" s="101"/>
      <c r="BH60" s="4"/>
      <c r="BI60" s="124"/>
      <c r="BJ60" s="124"/>
      <c r="BK60" s="124"/>
      <c r="BL60" s="124"/>
      <c r="BM60" s="5"/>
      <c r="BN60" s="106">
        <v>4.7</v>
      </c>
      <c r="BO60" s="126">
        <f t="shared" si="66"/>
        <v>0</v>
      </c>
      <c r="BP60" s="5"/>
      <c r="BQ60" s="5"/>
      <c r="BR60" s="5"/>
      <c r="BS60" s="5"/>
      <c r="BT60" s="5"/>
      <c r="BU60" s="5"/>
      <c r="BV60" s="5"/>
      <c r="BW60" s="5"/>
      <c r="BX60" s="5"/>
      <c r="BY60" s="5"/>
      <c r="BZ60" s="5"/>
      <c r="CA60" s="5"/>
      <c r="CB60" s="5"/>
      <c r="CC60" s="5"/>
      <c r="CD60" s="5"/>
      <c r="CE60" s="5"/>
      <c r="CF60" s="5"/>
      <c r="CG60" s="5"/>
      <c r="CH60" s="5"/>
      <c r="CI60" s="5"/>
    </row>
    <row r="61" ht="19.5" customHeight="1">
      <c r="A61" s="136" t="s">
        <v>125</v>
      </c>
      <c r="B61" s="122" t="s">
        <v>118</v>
      </c>
      <c r="C61" s="106">
        <v>15.0</v>
      </c>
      <c r="D61" s="107">
        <f t="shared" si="64"/>
        <v>0</v>
      </c>
      <c r="E61" s="108">
        <v>196.2</v>
      </c>
      <c r="F61" s="109">
        <f t="shared" si="65"/>
        <v>0</v>
      </c>
      <c r="G61" s="63"/>
      <c r="H61" s="110"/>
      <c r="I61" s="111"/>
      <c r="J61" s="112"/>
      <c r="K61" s="113"/>
      <c r="L61" s="114"/>
      <c r="M61" s="115"/>
      <c r="N61" s="116"/>
      <c r="O61" s="117"/>
      <c r="P61" s="118"/>
      <c r="Q61" s="119"/>
      <c r="R61" s="111"/>
      <c r="S61" s="120"/>
      <c r="T61" s="121"/>
      <c r="U61" s="63"/>
      <c r="V61" s="122"/>
      <c r="W61" s="122"/>
      <c r="X61" s="122">
        <f t="shared" ref="X61:Z61" si="70">AE61*$D61</f>
        <v>0</v>
      </c>
      <c r="Y61" s="122">
        <f t="shared" si="70"/>
        <v>0</v>
      </c>
      <c r="Z61" s="122">
        <f t="shared" si="70"/>
        <v>0</v>
      </c>
      <c r="AA61" s="122"/>
      <c r="AB61" s="122"/>
      <c r="AC61" s="123"/>
      <c r="AD61" s="123"/>
      <c r="AE61" s="123">
        <v>7.0</v>
      </c>
      <c r="AF61" s="123">
        <v>5.0</v>
      </c>
      <c r="AG61" s="123">
        <v>3.0</v>
      </c>
      <c r="AH61" s="123"/>
      <c r="AI61" s="123"/>
      <c r="AJ61" s="63"/>
      <c r="AK61" s="122">
        <f t="shared" si="67"/>
        <v>0</v>
      </c>
      <c r="AL61" s="122">
        <f t="shared" ref="AL61:AO61" si="71">AX61*$D61</f>
        <v>0</v>
      </c>
      <c r="AM61" s="122">
        <f t="shared" si="71"/>
        <v>0</v>
      </c>
      <c r="AN61" s="122">
        <f t="shared" si="71"/>
        <v>0</v>
      </c>
      <c r="AO61" s="122">
        <f t="shared" si="71"/>
        <v>0</v>
      </c>
      <c r="AP61" s="101"/>
      <c r="AQ61" s="101"/>
      <c r="AR61" s="101"/>
      <c r="AS61" s="101"/>
      <c r="AT61" s="101"/>
      <c r="AU61" s="101"/>
      <c r="AV61" s="63"/>
      <c r="AW61" s="123">
        <v>3.0</v>
      </c>
      <c r="AX61" s="123">
        <v>1.0</v>
      </c>
      <c r="AY61" s="123">
        <v>4.0</v>
      </c>
      <c r="AZ61" s="123">
        <v>5.0</v>
      </c>
      <c r="BA61" s="123">
        <v>2.0</v>
      </c>
      <c r="BB61" s="101"/>
      <c r="BC61" s="101"/>
      <c r="BD61" s="101"/>
      <c r="BE61" s="101"/>
      <c r="BF61" s="101"/>
      <c r="BG61" s="101"/>
      <c r="BH61" s="4"/>
      <c r="BI61" s="124"/>
      <c r="BJ61" s="124"/>
      <c r="BK61" s="124"/>
      <c r="BL61" s="124"/>
      <c r="BM61" s="5"/>
      <c r="BN61" s="125">
        <v>13.55</v>
      </c>
      <c r="BO61" s="126">
        <f t="shared" si="66"/>
        <v>0</v>
      </c>
      <c r="BP61" s="5"/>
      <c r="BQ61" s="5"/>
      <c r="BR61" s="5"/>
      <c r="BS61" s="5"/>
      <c r="BT61" s="5"/>
      <c r="BU61" s="5"/>
      <c r="BV61" s="5"/>
      <c r="BW61" s="5"/>
      <c r="BX61" s="5"/>
      <c r="BY61" s="5"/>
      <c r="BZ61" s="5"/>
      <c r="CA61" s="5"/>
      <c r="CB61" s="5"/>
      <c r="CC61" s="5"/>
      <c r="CD61" s="5"/>
      <c r="CE61" s="5"/>
      <c r="CF61" s="5"/>
      <c r="CG61" s="5"/>
      <c r="CH61" s="5"/>
      <c r="CI61" s="5"/>
    </row>
    <row r="62" ht="19.5" customHeight="1">
      <c r="A62" s="156" t="s">
        <v>126</v>
      </c>
      <c r="B62" s="106" t="s">
        <v>20</v>
      </c>
      <c r="C62" s="106">
        <v>5.0</v>
      </c>
      <c r="D62" s="107">
        <f t="shared" si="64"/>
        <v>0</v>
      </c>
      <c r="E62" s="108">
        <v>60.0</v>
      </c>
      <c r="F62" s="109">
        <f t="shared" si="65"/>
        <v>0</v>
      </c>
      <c r="G62" s="63"/>
      <c r="H62" s="110"/>
      <c r="I62" s="137"/>
      <c r="J62" s="138"/>
      <c r="K62" s="139"/>
      <c r="L62" s="140"/>
      <c r="M62" s="141"/>
      <c r="N62" s="116"/>
      <c r="O62" s="117"/>
      <c r="P62" s="118"/>
      <c r="Q62" s="142"/>
      <c r="R62" s="137"/>
      <c r="S62" s="143"/>
      <c r="T62" s="144"/>
      <c r="U62" s="63"/>
      <c r="V62" s="122"/>
      <c r="W62" s="122"/>
      <c r="X62" s="122"/>
      <c r="Y62" s="122">
        <f t="shared" ref="Y62:Y63" si="72">AF62*$D62</f>
        <v>0</v>
      </c>
      <c r="Z62" s="122"/>
      <c r="AA62" s="122"/>
      <c r="AB62" s="122"/>
      <c r="AC62" s="123"/>
      <c r="AD62" s="123"/>
      <c r="AE62" s="123"/>
      <c r="AF62" s="123">
        <v>5.0</v>
      </c>
      <c r="AG62" s="123"/>
      <c r="AH62" s="123"/>
      <c r="AI62" s="123"/>
      <c r="AJ62" s="63"/>
      <c r="AK62" s="122">
        <f t="shared" si="67"/>
        <v>0</v>
      </c>
      <c r="AL62" s="122">
        <f t="shared" ref="AL62:AL63" si="73">AX62*$D62</f>
        <v>0</v>
      </c>
      <c r="AM62" s="101"/>
      <c r="AN62" s="101"/>
      <c r="AO62" s="101"/>
      <c r="AP62" s="101"/>
      <c r="AQ62" s="101"/>
      <c r="AR62" s="101"/>
      <c r="AS62" s="101"/>
      <c r="AT62" s="101"/>
      <c r="AU62" s="101"/>
      <c r="AV62" s="63"/>
      <c r="AW62" s="123">
        <v>3.0</v>
      </c>
      <c r="AX62" s="123">
        <v>2.0</v>
      </c>
      <c r="AY62" s="101"/>
      <c r="AZ62" s="101"/>
      <c r="BA62" s="101"/>
      <c r="BB62" s="101"/>
      <c r="BC62" s="101"/>
      <c r="BD62" s="101"/>
      <c r="BE62" s="101"/>
      <c r="BF62" s="101"/>
      <c r="BG62" s="101"/>
      <c r="BH62" s="4"/>
      <c r="BI62" s="124"/>
      <c r="BJ62" s="124"/>
      <c r="BK62" s="124"/>
      <c r="BL62" s="124"/>
      <c r="BM62" s="5"/>
      <c r="BN62" s="125">
        <v>3.8</v>
      </c>
      <c r="BO62" s="126">
        <f t="shared" si="66"/>
        <v>0</v>
      </c>
      <c r="BP62" s="5"/>
      <c r="BQ62" s="5"/>
      <c r="BR62" s="5"/>
      <c r="BS62" s="5"/>
      <c r="BT62" s="5"/>
      <c r="BU62" s="5"/>
      <c r="BV62" s="5"/>
      <c r="BW62" s="5"/>
      <c r="BX62" s="5"/>
      <c r="BY62" s="5"/>
      <c r="BZ62" s="5"/>
      <c r="CA62" s="5"/>
      <c r="CB62" s="5"/>
      <c r="CC62" s="5"/>
      <c r="CD62" s="5"/>
      <c r="CE62" s="5"/>
      <c r="CF62" s="5"/>
      <c r="CG62" s="5"/>
      <c r="CH62" s="5"/>
      <c r="CI62" s="5"/>
    </row>
    <row r="63" ht="19.5" customHeight="1">
      <c r="A63" s="157" t="s">
        <v>127</v>
      </c>
      <c r="B63" s="106" t="s">
        <v>20</v>
      </c>
      <c r="C63" s="106">
        <v>5.0</v>
      </c>
      <c r="D63" s="107">
        <f t="shared" si="64"/>
        <v>0</v>
      </c>
      <c r="E63" s="108">
        <v>65.4</v>
      </c>
      <c r="F63" s="109">
        <f t="shared" si="65"/>
        <v>0</v>
      </c>
      <c r="G63" s="4"/>
      <c r="H63" s="110"/>
      <c r="I63" s="137"/>
      <c r="J63" s="138"/>
      <c r="K63" s="139"/>
      <c r="L63" s="140"/>
      <c r="M63" s="141"/>
      <c r="N63" s="116"/>
      <c r="O63" s="117"/>
      <c r="P63" s="118"/>
      <c r="Q63" s="142"/>
      <c r="R63" s="137"/>
      <c r="S63" s="143"/>
      <c r="T63" s="144"/>
      <c r="U63" s="4"/>
      <c r="V63" s="122"/>
      <c r="W63" s="122"/>
      <c r="X63" s="122"/>
      <c r="Y63" s="122">
        <f t="shared" si="72"/>
        <v>0</v>
      </c>
      <c r="Z63" s="122"/>
      <c r="AA63" s="122"/>
      <c r="AB63" s="122"/>
      <c r="AC63" s="123"/>
      <c r="AD63" s="123"/>
      <c r="AE63" s="123"/>
      <c r="AF63" s="123">
        <v>5.0</v>
      </c>
      <c r="AG63" s="123"/>
      <c r="AH63" s="123"/>
      <c r="AI63" s="123"/>
      <c r="AJ63" s="4"/>
      <c r="AK63" s="101"/>
      <c r="AL63" s="122">
        <f t="shared" si="73"/>
        <v>0</v>
      </c>
      <c r="AM63" s="101"/>
      <c r="AN63" s="101"/>
      <c r="AO63" s="101"/>
      <c r="AP63" s="101"/>
      <c r="AQ63" s="101"/>
      <c r="AR63" s="101"/>
      <c r="AS63" s="101"/>
      <c r="AT63" s="101"/>
      <c r="AU63" s="101"/>
      <c r="AV63" s="4"/>
      <c r="AW63" s="123"/>
      <c r="AX63" s="123">
        <v>5.0</v>
      </c>
      <c r="AY63" s="101"/>
      <c r="AZ63" s="101"/>
      <c r="BA63" s="101"/>
      <c r="BB63" s="101"/>
      <c r="BC63" s="101"/>
      <c r="BD63" s="101"/>
      <c r="BE63" s="101"/>
      <c r="BF63" s="101"/>
      <c r="BG63" s="101"/>
      <c r="BH63" s="4"/>
      <c r="BI63" s="124"/>
      <c r="BJ63" s="124"/>
      <c r="BK63" s="124"/>
      <c r="BL63" s="124"/>
      <c r="BM63" s="5"/>
      <c r="BN63" s="106">
        <v>4.2</v>
      </c>
      <c r="BO63" s="126">
        <f t="shared" si="66"/>
        <v>0</v>
      </c>
      <c r="BP63" s="5"/>
      <c r="BQ63" s="5"/>
      <c r="BR63" s="5"/>
      <c r="BS63" s="5"/>
      <c r="BT63" s="5"/>
      <c r="BU63" s="5"/>
      <c r="BV63" s="5"/>
      <c r="BW63" s="5"/>
      <c r="BX63" s="5"/>
      <c r="BY63" s="5"/>
      <c r="BZ63" s="5"/>
      <c r="CA63" s="5"/>
      <c r="CB63" s="5"/>
      <c r="CC63" s="5"/>
      <c r="CD63" s="5"/>
      <c r="CE63" s="5"/>
      <c r="CF63" s="5"/>
      <c r="CG63" s="5"/>
      <c r="CH63" s="5"/>
      <c r="CI63" s="5"/>
    </row>
    <row r="64" ht="19.5" customHeight="1">
      <c r="A64" s="158" t="s">
        <v>128</v>
      </c>
      <c r="B64" s="122" t="s">
        <v>118</v>
      </c>
      <c r="C64" s="117">
        <v>15.0</v>
      </c>
      <c r="D64" s="107">
        <f t="shared" si="64"/>
        <v>0</v>
      </c>
      <c r="E64" s="128">
        <v>179.9</v>
      </c>
      <c r="F64" s="109">
        <f t="shared" si="65"/>
        <v>0</v>
      </c>
      <c r="G64" s="4"/>
      <c r="H64" s="110"/>
      <c r="I64" s="111"/>
      <c r="J64" s="112"/>
      <c r="K64" s="113"/>
      <c r="L64" s="114"/>
      <c r="M64" s="115"/>
      <c r="N64" s="116"/>
      <c r="O64" s="117"/>
      <c r="P64" s="118"/>
      <c r="Q64" s="119"/>
      <c r="R64" s="111"/>
      <c r="S64" s="120"/>
      <c r="T64" s="121"/>
      <c r="U64" s="4"/>
      <c r="V64" s="122"/>
      <c r="W64" s="122"/>
      <c r="X64" s="122">
        <f t="shared" ref="X64:Z64" si="74">AE64*$D64</f>
        <v>0</v>
      </c>
      <c r="Y64" s="122">
        <f t="shared" si="74"/>
        <v>0</v>
      </c>
      <c r="Z64" s="122">
        <f t="shared" si="74"/>
        <v>0</v>
      </c>
      <c r="AA64" s="122"/>
      <c r="AB64" s="122"/>
      <c r="AC64" s="123"/>
      <c r="AD64" s="123"/>
      <c r="AE64" s="123">
        <v>3.0</v>
      </c>
      <c r="AF64" s="123">
        <v>11.0</v>
      </c>
      <c r="AG64" s="123">
        <v>1.0</v>
      </c>
      <c r="AH64" s="123"/>
      <c r="AI64" s="123"/>
      <c r="AJ64" s="4"/>
      <c r="AK64" s="122">
        <f t="shared" ref="AK64:AO64" si="75">AW64*$D64</f>
        <v>0</v>
      </c>
      <c r="AL64" s="122">
        <f t="shared" si="75"/>
        <v>0</v>
      </c>
      <c r="AM64" s="122">
        <f t="shared" si="75"/>
        <v>0</v>
      </c>
      <c r="AN64" s="122">
        <f t="shared" si="75"/>
        <v>0</v>
      </c>
      <c r="AO64" s="122">
        <f t="shared" si="75"/>
        <v>0</v>
      </c>
      <c r="AP64" s="101"/>
      <c r="AQ64" s="101"/>
      <c r="AR64" s="101"/>
      <c r="AS64" s="101"/>
      <c r="AT64" s="101"/>
      <c r="AU64" s="101"/>
      <c r="AV64" s="4"/>
      <c r="AW64" s="123">
        <v>2.0</v>
      </c>
      <c r="AX64" s="123">
        <v>4.0</v>
      </c>
      <c r="AY64" s="123">
        <v>5.0</v>
      </c>
      <c r="AZ64" s="123">
        <v>2.0</v>
      </c>
      <c r="BA64" s="123">
        <v>2.0</v>
      </c>
      <c r="BB64" s="101"/>
      <c r="BC64" s="101"/>
      <c r="BD64" s="101"/>
      <c r="BE64" s="101"/>
      <c r="BF64" s="101"/>
      <c r="BG64" s="101"/>
      <c r="BH64" s="4"/>
      <c r="BI64" s="146"/>
      <c r="BJ64" s="146"/>
      <c r="BK64" s="146"/>
      <c r="BL64" s="146"/>
      <c r="BM64" s="5"/>
      <c r="BN64" s="125">
        <v>12.339</v>
      </c>
      <c r="BO64" s="126">
        <f t="shared" si="66"/>
        <v>0</v>
      </c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</row>
    <row r="65" ht="19.5" customHeight="1">
      <c r="A65" s="5"/>
      <c r="B65" s="5"/>
      <c r="C65" s="5"/>
      <c r="D65" s="5"/>
      <c r="E65" s="5"/>
      <c r="F65" s="130">
        <f>SUM(F56:F64)</f>
        <v>0</v>
      </c>
      <c r="G65" s="4"/>
      <c r="H65" s="147">
        <f t="shared" ref="H65:T65" si="76">SUM(H56:H64)</f>
        <v>0</v>
      </c>
      <c r="I65" s="147">
        <f t="shared" si="76"/>
        <v>0</v>
      </c>
      <c r="J65" s="147">
        <f t="shared" si="76"/>
        <v>0</v>
      </c>
      <c r="K65" s="147">
        <f t="shared" si="76"/>
        <v>0</v>
      </c>
      <c r="L65" s="147">
        <f t="shared" si="76"/>
        <v>0</v>
      </c>
      <c r="M65" s="147">
        <f t="shared" si="76"/>
        <v>0</v>
      </c>
      <c r="N65" s="147">
        <f t="shared" si="76"/>
        <v>0</v>
      </c>
      <c r="O65" s="147">
        <f t="shared" si="76"/>
        <v>0</v>
      </c>
      <c r="P65" s="147">
        <f t="shared" si="76"/>
        <v>0</v>
      </c>
      <c r="Q65" s="147">
        <f t="shared" si="76"/>
        <v>0</v>
      </c>
      <c r="R65" s="147">
        <f t="shared" si="76"/>
        <v>0</v>
      </c>
      <c r="S65" s="147">
        <f t="shared" si="76"/>
        <v>0</v>
      </c>
      <c r="T65" s="147">
        <f t="shared" si="76"/>
        <v>0</v>
      </c>
      <c r="U65" s="4"/>
      <c r="V65" s="122"/>
      <c r="W65" s="122"/>
      <c r="X65" s="147">
        <f t="shared" ref="X65:Z65" si="77">SUM(X56:X64)</f>
        <v>0</v>
      </c>
      <c r="Y65" s="147">
        <f t="shared" si="77"/>
        <v>0</v>
      </c>
      <c r="Z65" s="147">
        <f t="shared" si="77"/>
        <v>0</v>
      </c>
      <c r="AA65" s="122"/>
      <c r="AB65" s="122"/>
      <c r="AC65" s="101"/>
      <c r="AD65" s="101"/>
      <c r="AE65" s="101"/>
      <c r="AF65" s="101"/>
      <c r="AG65" s="101"/>
      <c r="AH65" s="101"/>
      <c r="AI65" s="101"/>
      <c r="AJ65" s="4"/>
      <c r="AK65" s="101">
        <f t="shared" ref="AK65:AO65" si="78">SUM(AK56:AK64)</f>
        <v>0</v>
      </c>
      <c r="AL65" s="101">
        <f t="shared" si="78"/>
        <v>0</v>
      </c>
      <c r="AM65" s="101">
        <f t="shared" si="78"/>
        <v>0</v>
      </c>
      <c r="AN65" s="101">
        <f t="shared" si="78"/>
        <v>0</v>
      </c>
      <c r="AO65" s="101">
        <f t="shared" si="78"/>
        <v>0</v>
      </c>
      <c r="AP65" s="101"/>
      <c r="AQ65" s="101"/>
      <c r="AR65" s="101"/>
      <c r="AS65" s="101"/>
      <c r="AT65" s="101"/>
      <c r="AU65" s="101"/>
      <c r="AV65" s="4"/>
      <c r="AW65" s="101"/>
      <c r="AX65" s="101"/>
      <c r="AY65" s="101"/>
      <c r="AZ65" s="101"/>
      <c r="BA65" s="101"/>
      <c r="BB65" s="101"/>
      <c r="BC65" s="101"/>
      <c r="BD65" s="101"/>
      <c r="BE65" s="101"/>
      <c r="BF65" s="101"/>
      <c r="BG65" s="101"/>
      <c r="BH65" s="4"/>
      <c r="BI65" s="122"/>
      <c r="BJ65" s="122"/>
      <c r="BK65" s="122"/>
      <c r="BL65" s="122"/>
      <c r="BM65" s="5"/>
      <c r="BN65" s="124"/>
      <c r="BO65" s="132">
        <f>SUM(BO56:BO64)</f>
        <v>0</v>
      </c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</row>
    <row r="66" ht="19.5" customHeight="1">
      <c r="A66" s="97" t="s">
        <v>129</v>
      </c>
      <c r="B66" s="26"/>
      <c r="C66" s="26"/>
      <c r="D66" s="26"/>
      <c r="E66" s="98"/>
      <c r="F66" s="98"/>
      <c r="G66" s="4"/>
      <c r="H66" s="26"/>
      <c r="I66" s="26"/>
      <c r="J66" s="26"/>
      <c r="K66" s="26"/>
      <c r="L66" s="26"/>
      <c r="M66" s="26"/>
      <c r="N66" s="99"/>
      <c r="O66" s="26"/>
      <c r="P66" s="26"/>
      <c r="Q66" s="26"/>
      <c r="R66" s="26"/>
      <c r="S66" s="26"/>
      <c r="T66" s="26"/>
      <c r="U66" s="4"/>
      <c r="V66" s="100" t="s">
        <v>17</v>
      </c>
      <c r="W66" s="100" t="s">
        <v>18</v>
      </c>
      <c r="X66" s="100" t="s">
        <v>19</v>
      </c>
      <c r="Y66" s="100" t="s">
        <v>20</v>
      </c>
      <c r="Z66" s="100" t="s">
        <v>21</v>
      </c>
      <c r="AA66" s="100" t="s">
        <v>22</v>
      </c>
      <c r="AB66" s="100" t="s">
        <v>23</v>
      </c>
      <c r="AC66" s="101" t="s">
        <v>17</v>
      </c>
      <c r="AD66" s="101" t="s">
        <v>18</v>
      </c>
      <c r="AE66" s="101" t="s">
        <v>19</v>
      </c>
      <c r="AF66" s="101" t="s">
        <v>20</v>
      </c>
      <c r="AG66" s="101" t="s">
        <v>21</v>
      </c>
      <c r="AH66" s="101" t="s">
        <v>22</v>
      </c>
      <c r="AI66" s="101" t="s">
        <v>23</v>
      </c>
      <c r="AJ66" s="4"/>
      <c r="AK66" s="100" t="s">
        <v>27</v>
      </c>
      <c r="AL66" s="100" t="s">
        <v>28</v>
      </c>
      <c r="AM66" s="100" t="s">
        <v>29</v>
      </c>
      <c r="AN66" s="100" t="s">
        <v>30</v>
      </c>
      <c r="AO66" s="100" t="s">
        <v>31</v>
      </c>
      <c r="AP66" s="100" t="s">
        <v>32</v>
      </c>
      <c r="AQ66" s="100" t="s">
        <v>33</v>
      </c>
      <c r="AR66" s="100" t="s">
        <v>34</v>
      </c>
      <c r="AS66" s="100" t="s">
        <v>35</v>
      </c>
      <c r="AT66" s="100" t="s">
        <v>36</v>
      </c>
      <c r="AU66" s="100" t="s">
        <v>49</v>
      </c>
      <c r="AV66" s="4"/>
      <c r="AW66" s="101" t="s">
        <v>27</v>
      </c>
      <c r="AX66" s="101" t="s">
        <v>28</v>
      </c>
      <c r="AY66" s="101" t="s">
        <v>29</v>
      </c>
      <c r="AZ66" s="101" t="s">
        <v>30</v>
      </c>
      <c r="BA66" s="101" t="s">
        <v>31</v>
      </c>
      <c r="BB66" s="101" t="s">
        <v>32</v>
      </c>
      <c r="BC66" s="101" t="s">
        <v>33</v>
      </c>
      <c r="BD66" s="101" t="s">
        <v>34</v>
      </c>
      <c r="BE66" s="101" t="s">
        <v>35</v>
      </c>
      <c r="BF66" s="101" t="s">
        <v>36</v>
      </c>
      <c r="BG66" s="101" t="s">
        <v>49</v>
      </c>
      <c r="BH66" s="4"/>
      <c r="BI66" s="102" t="s">
        <v>28</v>
      </c>
      <c r="BJ66" s="102" t="s">
        <v>30</v>
      </c>
      <c r="BK66" s="133" t="s">
        <v>28</v>
      </c>
      <c r="BL66" s="133" t="s">
        <v>30</v>
      </c>
      <c r="BM66" s="5"/>
      <c r="BN66" s="104" t="s">
        <v>73</v>
      </c>
      <c r="BO66" s="104" t="s">
        <v>74</v>
      </c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</row>
    <row r="67" ht="19.5" customHeight="1">
      <c r="A67" s="116" t="s">
        <v>130</v>
      </c>
      <c r="B67" s="159" t="s">
        <v>19</v>
      </c>
      <c r="C67" s="159">
        <v>20.0</v>
      </c>
      <c r="D67" s="107">
        <f t="shared" ref="D67:D77" si="79">SUM(H67:T67)</f>
        <v>0</v>
      </c>
      <c r="E67" s="128">
        <v>92.7</v>
      </c>
      <c r="F67" s="109">
        <f t="shared" ref="F67:F77" si="80">D67*E67*(100-$D$2)/100</f>
        <v>0</v>
      </c>
      <c r="G67" s="4"/>
      <c r="H67" s="110"/>
      <c r="I67" s="111"/>
      <c r="J67" s="112"/>
      <c r="K67" s="113"/>
      <c r="L67" s="114"/>
      <c r="M67" s="115"/>
      <c r="N67" s="116"/>
      <c r="O67" s="117"/>
      <c r="P67" s="118"/>
      <c r="Q67" s="119"/>
      <c r="R67" s="111"/>
      <c r="S67" s="120"/>
      <c r="T67" s="121"/>
      <c r="U67" s="4"/>
      <c r="V67" s="122"/>
      <c r="W67" s="122"/>
      <c r="X67" s="122">
        <f t="shared" ref="X67:X69" si="81">AE67*$D67</f>
        <v>0</v>
      </c>
      <c r="Y67" s="122"/>
      <c r="Z67" s="122"/>
      <c r="AA67" s="122"/>
      <c r="AB67" s="122"/>
      <c r="AC67" s="123"/>
      <c r="AD67" s="123"/>
      <c r="AE67" s="123">
        <v>20.0</v>
      </c>
      <c r="AF67" s="123"/>
      <c r="AG67" s="123"/>
      <c r="AH67" s="123"/>
      <c r="AI67" s="123"/>
      <c r="AJ67" s="4"/>
      <c r="AK67" s="122">
        <f t="shared" ref="AK67:AK77" si="82">AW67*$D67</f>
        <v>0</v>
      </c>
      <c r="AL67" s="122"/>
      <c r="AM67" s="122"/>
      <c r="AN67" s="122"/>
      <c r="AO67" s="122"/>
      <c r="AP67" s="122"/>
      <c r="AQ67" s="122"/>
      <c r="AR67" s="122"/>
      <c r="AS67" s="122"/>
      <c r="AT67" s="122"/>
      <c r="AU67" s="122"/>
      <c r="AV67" s="4"/>
      <c r="AW67" s="123">
        <v>20.0</v>
      </c>
      <c r="AX67" s="101"/>
      <c r="AY67" s="101"/>
      <c r="AZ67" s="101"/>
      <c r="BA67" s="101"/>
      <c r="BB67" s="101"/>
      <c r="BC67" s="101"/>
      <c r="BD67" s="101"/>
      <c r="BE67" s="101"/>
      <c r="BF67" s="101"/>
      <c r="BG67" s="101"/>
      <c r="BH67" s="4"/>
      <c r="BI67" s="124"/>
      <c r="BJ67" s="124"/>
      <c r="BK67" s="124"/>
      <c r="BL67" s="124"/>
      <c r="BM67" s="5"/>
      <c r="BN67" s="125">
        <v>4.2</v>
      </c>
      <c r="BO67" s="126">
        <f t="shared" ref="BO67:BO77" si="83">BN67*D67</f>
        <v>0</v>
      </c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</row>
    <row r="68" ht="19.5" customHeight="1">
      <c r="A68" s="116" t="s">
        <v>131</v>
      </c>
      <c r="B68" s="159" t="s">
        <v>132</v>
      </c>
      <c r="C68" s="159">
        <v>10.0</v>
      </c>
      <c r="D68" s="107">
        <f t="shared" si="79"/>
        <v>0</v>
      </c>
      <c r="E68" s="128">
        <v>92.7</v>
      </c>
      <c r="F68" s="109">
        <f t="shared" si="80"/>
        <v>0</v>
      </c>
      <c r="G68" s="4"/>
      <c r="H68" s="110"/>
      <c r="I68" s="111"/>
      <c r="J68" s="112"/>
      <c r="K68" s="113"/>
      <c r="L68" s="114"/>
      <c r="M68" s="115"/>
      <c r="N68" s="116"/>
      <c r="O68" s="117"/>
      <c r="P68" s="118"/>
      <c r="Q68" s="119"/>
      <c r="R68" s="111"/>
      <c r="S68" s="120"/>
      <c r="T68" s="121"/>
      <c r="U68" s="4"/>
      <c r="V68" s="122"/>
      <c r="W68" s="122"/>
      <c r="X68" s="122">
        <f t="shared" si="81"/>
        <v>0</v>
      </c>
      <c r="Y68" s="122">
        <f>AF68*$D68</f>
        <v>0</v>
      </c>
      <c r="Z68" s="122"/>
      <c r="AA68" s="122"/>
      <c r="AB68" s="122"/>
      <c r="AC68" s="123"/>
      <c r="AD68" s="123"/>
      <c r="AE68" s="123">
        <v>5.0</v>
      </c>
      <c r="AF68" s="123">
        <v>5.0</v>
      </c>
      <c r="AG68" s="123"/>
      <c r="AH68" s="123"/>
      <c r="AI68" s="123"/>
      <c r="AJ68" s="4"/>
      <c r="AK68" s="122">
        <f t="shared" si="82"/>
        <v>0</v>
      </c>
      <c r="AL68" s="122">
        <f t="shared" ref="AL68:AL71" si="84">AX68*$D68</f>
        <v>0</v>
      </c>
      <c r="AM68" s="122"/>
      <c r="AN68" s="122"/>
      <c r="AO68" s="122"/>
      <c r="AP68" s="122"/>
      <c r="AQ68" s="122"/>
      <c r="AR68" s="122"/>
      <c r="AS68" s="122"/>
      <c r="AT68" s="122"/>
      <c r="AU68" s="122"/>
      <c r="AV68" s="4"/>
      <c r="AW68" s="123">
        <v>5.0</v>
      </c>
      <c r="AX68" s="123">
        <v>5.0</v>
      </c>
      <c r="AY68" s="101"/>
      <c r="AZ68" s="101"/>
      <c r="BA68" s="101"/>
      <c r="BB68" s="101"/>
      <c r="BC68" s="101"/>
      <c r="BD68" s="101"/>
      <c r="BE68" s="101"/>
      <c r="BF68" s="101"/>
      <c r="BG68" s="101"/>
      <c r="BH68" s="4"/>
      <c r="BI68" s="124"/>
      <c r="BJ68" s="124"/>
      <c r="BK68" s="124"/>
      <c r="BL68" s="124"/>
      <c r="BM68" s="5"/>
      <c r="BN68" s="127">
        <v>5.679</v>
      </c>
      <c r="BO68" s="126">
        <f t="shared" si="83"/>
        <v>0</v>
      </c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/>
      <c r="CI68" s="5"/>
    </row>
    <row r="69" ht="19.5" customHeight="1">
      <c r="A69" s="116" t="s">
        <v>80</v>
      </c>
      <c r="B69" s="117" t="s">
        <v>19</v>
      </c>
      <c r="C69" s="117">
        <v>20.0</v>
      </c>
      <c r="D69" s="107">
        <f t="shared" si="79"/>
        <v>0</v>
      </c>
      <c r="E69" s="128">
        <v>98.1</v>
      </c>
      <c r="F69" s="109">
        <f t="shared" si="80"/>
        <v>0</v>
      </c>
      <c r="G69" s="4"/>
      <c r="H69" s="110"/>
      <c r="I69" s="111"/>
      <c r="J69" s="112"/>
      <c r="K69" s="113"/>
      <c r="L69" s="114"/>
      <c r="M69" s="115"/>
      <c r="N69" s="116"/>
      <c r="O69" s="117"/>
      <c r="P69" s="118"/>
      <c r="Q69" s="119"/>
      <c r="R69" s="111"/>
      <c r="S69" s="120"/>
      <c r="T69" s="121"/>
      <c r="U69" s="4"/>
      <c r="V69" s="122"/>
      <c r="W69" s="122"/>
      <c r="X69" s="122">
        <f t="shared" si="81"/>
        <v>0</v>
      </c>
      <c r="Y69" s="122"/>
      <c r="Z69" s="122"/>
      <c r="AA69" s="122"/>
      <c r="AB69" s="122"/>
      <c r="AC69" s="123"/>
      <c r="AD69" s="123"/>
      <c r="AE69" s="123">
        <v>20.0</v>
      </c>
      <c r="AF69" s="123"/>
      <c r="AG69" s="123"/>
      <c r="AH69" s="123"/>
      <c r="AI69" s="123"/>
      <c r="AJ69" s="4"/>
      <c r="AK69" s="122">
        <f t="shared" si="82"/>
        <v>0</v>
      </c>
      <c r="AL69" s="122">
        <f t="shared" si="84"/>
        <v>0</v>
      </c>
      <c r="AM69" s="101"/>
      <c r="AN69" s="101"/>
      <c r="AO69" s="101"/>
      <c r="AP69" s="101"/>
      <c r="AQ69" s="101"/>
      <c r="AR69" s="101"/>
      <c r="AS69" s="101"/>
      <c r="AT69" s="101"/>
      <c r="AU69" s="101"/>
      <c r="AV69" s="4"/>
      <c r="AW69" s="123">
        <v>12.0</v>
      </c>
      <c r="AX69" s="123">
        <v>8.0</v>
      </c>
      <c r="AY69" s="101"/>
      <c r="AZ69" s="101"/>
      <c r="BA69" s="101"/>
      <c r="BB69" s="101"/>
      <c r="BC69" s="101"/>
      <c r="BD69" s="101"/>
      <c r="BE69" s="101"/>
      <c r="BF69" s="101"/>
      <c r="BG69" s="101"/>
      <c r="BH69" s="4"/>
      <c r="BI69" s="124"/>
      <c r="BJ69" s="124"/>
      <c r="BK69" s="124"/>
      <c r="BL69" s="124"/>
      <c r="BM69" s="5"/>
      <c r="BN69" s="125">
        <v>4.854</v>
      </c>
      <c r="BO69" s="126">
        <f t="shared" si="83"/>
        <v>0</v>
      </c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5"/>
      <c r="CD69" s="5"/>
      <c r="CE69" s="5"/>
      <c r="CF69" s="5"/>
      <c r="CG69" s="5"/>
      <c r="CH69" s="5"/>
      <c r="CI69" s="5"/>
    </row>
    <row r="70" ht="19.5" customHeight="1">
      <c r="A70" s="116" t="s">
        <v>133</v>
      </c>
      <c r="B70" s="159" t="s">
        <v>20</v>
      </c>
      <c r="C70" s="159">
        <v>20.0</v>
      </c>
      <c r="D70" s="107">
        <f t="shared" si="79"/>
        <v>0</v>
      </c>
      <c r="E70" s="128">
        <v>152.6</v>
      </c>
      <c r="F70" s="109">
        <f t="shared" si="80"/>
        <v>0</v>
      </c>
      <c r="G70" s="4"/>
      <c r="H70" s="110"/>
      <c r="I70" s="111"/>
      <c r="J70" s="112"/>
      <c r="K70" s="113"/>
      <c r="L70" s="114"/>
      <c r="M70" s="115"/>
      <c r="N70" s="116"/>
      <c r="O70" s="117"/>
      <c r="P70" s="118"/>
      <c r="Q70" s="119"/>
      <c r="R70" s="111"/>
      <c r="S70" s="120"/>
      <c r="T70" s="121"/>
      <c r="U70" s="4"/>
      <c r="V70" s="122"/>
      <c r="W70" s="122"/>
      <c r="X70" s="122"/>
      <c r="Y70" s="122">
        <f>AF70*$D70</f>
        <v>0</v>
      </c>
      <c r="Z70" s="122"/>
      <c r="AA70" s="122"/>
      <c r="AB70" s="122"/>
      <c r="AC70" s="123"/>
      <c r="AD70" s="123"/>
      <c r="AE70" s="123"/>
      <c r="AF70" s="123">
        <v>20.0</v>
      </c>
      <c r="AG70" s="123"/>
      <c r="AH70" s="123"/>
      <c r="AI70" s="123"/>
      <c r="AJ70" s="4"/>
      <c r="AK70" s="122">
        <f t="shared" si="82"/>
        <v>0</v>
      </c>
      <c r="AL70" s="122">
        <f t="shared" si="84"/>
        <v>0</v>
      </c>
      <c r="AM70" s="122">
        <f t="shared" ref="AM70:AN70" si="85">AY70*$D70</f>
        <v>0</v>
      </c>
      <c r="AN70" s="122">
        <f t="shared" si="85"/>
        <v>0</v>
      </c>
      <c r="AO70" s="101"/>
      <c r="AP70" s="101"/>
      <c r="AQ70" s="101"/>
      <c r="AR70" s="101"/>
      <c r="AS70" s="101"/>
      <c r="AT70" s="101"/>
      <c r="AU70" s="101"/>
      <c r="AV70" s="4"/>
      <c r="AW70" s="123">
        <v>1.0</v>
      </c>
      <c r="AX70" s="123">
        <v>6.0</v>
      </c>
      <c r="AY70" s="123">
        <v>7.0</v>
      </c>
      <c r="AZ70" s="123">
        <v>6.0</v>
      </c>
      <c r="BA70" s="101"/>
      <c r="BB70" s="101"/>
      <c r="BC70" s="101"/>
      <c r="BD70" s="101"/>
      <c r="BE70" s="101"/>
      <c r="BF70" s="101"/>
      <c r="BG70" s="101"/>
      <c r="BH70" s="4"/>
      <c r="BI70" s="124"/>
      <c r="BJ70" s="124"/>
      <c r="BK70" s="124"/>
      <c r="BL70" s="124"/>
      <c r="BM70" s="5"/>
      <c r="BN70" s="127">
        <v>9.101</v>
      </c>
      <c r="BO70" s="126">
        <f t="shared" si="83"/>
        <v>0</v>
      </c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D70" s="5"/>
      <c r="CE70" s="5"/>
      <c r="CF70" s="5"/>
      <c r="CG70" s="5"/>
      <c r="CH70" s="5"/>
      <c r="CI70" s="5"/>
    </row>
    <row r="71" ht="19.5" customHeight="1">
      <c r="A71" s="116" t="s">
        <v>134</v>
      </c>
      <c r="B71" s="159" t="s">
        <v>21</v>
      </c>
      <c r="C71" s="159">
        <v>10.0</v>
      </c>
      <c r="D71" s="107">
        <f t="shared" si="79"/>
        <v>0</v>
      </c>
      <c r="E71" s="128">
        <v>141.7</v>
      </c>
      <c r="F71" s="109">
        <f t="shared" si="80"/>
        <v>0</v>
      </c>
      <c r="G71" s="4"/>
      <c r="H71" s="110"/>
      <c r="I71" s="111"/>
      <c r="J71" s="112"/>
      <c r="K71" s="113"/>
      <c r="L71" s="114"/>
      <c r="M71" s="115"/>
      <c r="N71" s="116"/>
      <c r="O71" s="117"/>
      <c r="P71" s="118"/>
      <c r="Q71" s="119"/>
      <c r="R71" s="111"/>
      <c r="S71" s="120"/>
      <c r="T71" s="121"/>
      <c r="U71" s="4"/>
      <c r="V71" s="122"/>
      <c r="W71" s="122"/>
      <c r="X71" s="122"/>
      <c r="Y71" s="122"/>
      <c r="Z71" s="122">
        <f>AG71*$D71</f>
        <v>0</v>
      </c>
      <c r="AA71" s="122"/>
      <c r="AB71" s="122"/>
      <c r="AC71" s="123"/>
      <c r="AD71" s="123"/>
      <c r="AE71" s="123"/>
      <c r="AF71" s="123"/>
      <c r="AG71" s="123">
        <v>10.0</v>
      </c>
      <c r="AH71" s="123"/>
      <c r="AI71" s="123"/>
      <c r="AJ71" s="4"/>
      <c r="AK71" s="122">
        <f t="shared" si="82"/>
        <v>0</v>
      </c>
      <c r="AL71" s="122">
        <f t="shared" si="84"/>
        <v>0</v>
      </c>
      <c r="AM71" s="122">
        <f t="shared" ref="AM71:AN71" si="86">AY71*$D71</f>
        <v>0</v>
      </c>
      <c r="AN71" s="122">
        <f t="shared" si="86"/>
        <v>0</v>
      </c>
      <c r="AO71" s="101"/>
      <c r="AP71" s="101"/>
      <c r="AQ71" s="101"/>
      <c r="AR71" s="101"/>
      <c r="AS71" s="101"/>
      <c r="AT71" s="101"/>
      <c r="AU71" s="101"/>
      <c r="AV71" s="4"/>
      <c r="AW71" s="123">
        <v>1.0</v>
      </c>
      <c r="AX71" s="123">
        <v>1.0</v>
      </c>
      <c r="AY71" s="123">
        <v>4.0</v>
      </c>
      <c r="AZ71" s="123">
        <v>4.0</v>
      </c>
      <c r="BA71" s="101"/>
      <c r="BB71" s="101"/>
      <c r="BC71" s="101"/>
      <c r="BD71" s="101"/>
      <c r="BE71" s="101"/>
      <c r="BF71" s="101"/>
      <c r="BG71" s="101"/>
      <c r="BH71" s="4"/>
      <c r="BI71" s="124"/>
      <c r="BJ71" s="124"/>
      <c r="BK71" s="124"/>
      <c r="BL71" s="124"/>
      <c r="BM71" s="5"/>
      <c r="BN71" s="127">
        <v>9.524</v>
      </c>
      <c r="BO71" s="126">
        <f t="shared" si="83"/>
        <v>0</v>
      </c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  <c r="CD71" s="5"/>
      <c r="CE71" s="5"/>
      <c r="CF71" s="5"/>
      <c r="CG71" s="5"/>
      <c r="CH71" s="5"/>
      <c r="CI71" s="5"/>
    </row>
    <row r="72" ht="19.5" customHeight="1">
      <c r="A72" s="116" t="s">
        <v>135</v>
      </c>
      <c r="B72" s="159" t="s">
        <v>22</v>
      </c>
      <c r="C72" s="159">
        <v>5.0</v>
      </c>
      <c r="D72" s="107">
        <f t="shared" si="79"/>
        <v>0</v>
      </c>
      <c r="E72" s="128">
        <v>179.9</v>
      </c>
      <c r="F72" s="109">
        <f t="shared" si="80"/>
        <v>0</v>
      </c>
      <c r="G72" s="4"/>
      <c r="H72" s="110"/>
      <c r="I72" s="111"/>
      <c r="J72" s="112"/>
      <c r="K72" s="113"/>
      <c r="L72" s="114"/>
      <c r="M72" s="115"/>
      <c r="N72" s="116"/>
      <c r="O72" s="117"/>
      <c r="P72" s="118"/>
      <c r="Q72" s="119"/>
      <c r="R72" s="111"/>
      <c r="S72" s="120"/>
      <c r="T72" s="121"/>
      <c r="U72" s="4"/>
      <c r="V72" s="122"/>
      <c r="W72" s="122"/>
      <c r="X72" s="122"/>
      <c r="Y72" s="122"/>
      <c r="Z72" s="122"/>
      <c r="AA72" s="122">
        <f>AH72*$D72</f>
        <v>0</v>
      </c>
      <c r="AB72" s="122"/>
      <c r="AC72" s="123"/>
      <c r="AD72" s="123"/>
      <c r="AE72" s="123"/>
      <c r="AF72" s="123"/>
      <c r="AG72" s="123"/>
      <c r="AH72" s="123">
        <v>5.0</v>
      </c>
      <c r="AI72" s="123"/>
      <c r="AJ72" s="4"/>
      <c r="AK72" s="122">
        <f t="shared" si="82"/>
        <v>0</v>
      </c>
      <c r="AL72" s="122"/>
      <c r="AM72" s="122"/>
      <c r="AN72" s="122">
        <f>AZ72*$D72</f>
        <v>0</v>
      </c>
      <c r="AO72" s="122"/>
      <c r="AP72" s="122">
        <f>BB72*$D72</f>
        <v>0</v>
      </c>
      <c r="AQ72" s="122"/>
      <c r="AR72" s="122"/>
      <c r="AS72" s="122"/>
      <c r="AT72" s="122"/>
      <c r="AU72" s="122"/>
      <c r="AV72" s="4"/>
      <c r="AW72" s="123">
        <v>1.0</v>
      </c>
      <c r="AX72" s="101"/>
      <c r="AY72" s="101"/>
      <c r="AZ72" s="123">
        <v>3.0</v>
      </c>
      <c r="BA72" s="101"/>
      <c r="BB72" s="123">
        <v>1.0</v>
      </c>
      <c r="BC72" s="101"/>
      <c r="BD72" s="101"/>
      <c r="BE72" s="101"/>
      <c r="BF72" s="101"/>
      <c r="BG72" s="101"/>
      <c r="BH72" s="4"/>
      <c r="BI72" s="124"/>
      <c r="BJ72" s="124"/>
      <c r="BK72" s="124"/>
      <c r="BL72" s="124"/>
      <c r="BM72" s="5"/>
      <c r="BN72" s="125">
        <v>15.0</v>
      </c>
      <c r="BO72" s="126">
        <f t="shared" si="83"/>
        <v>0</v>
      </c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  <c r="CA72" s="5"/>
      <c r="CB72" s="5"/>
      <c r="CC72" s="5"/>
      <c r="CD72" s="5"/>
      <c r="CE72" s="5"/>
      <c r="CF72" s="5"/>
      <c r="CG72" s="5"/>
      <c r="CH72" s="5"/>
      <c r="CI72" s="5"/>
    </row>
    <row r="73" ht="19.5" customHeight="1">
      <c r="A73" s="116" t="s">
        <v>136</v>
      </c>
      <c r="B73" s="159" t="s">
        <v>18</v>
      </c>
      <c r="C73" s="159">
        <v>20.0</v>
      </c>
      <c r="D73" s="107">
        <f t="shared" si="79"/>
        <v>0</v>
      </c>
      <c r="E73" s="128">
        <v>65.4</v>
      </c>
      <c r="F73" s="109">
        <f t="shared" si="80"/>
        <v>0</v>
      </c>
      <c r="G73" s="4"/>
      <c r="H73" s="110"/>
      <c r="I73" s="111"/>
      <c r="J73" s="112"/>
      <c r="K73" s="113"/>
      <c r="L73" s="114"/>
      <c r="M73" s="115"/>
      <c r="N73" s="116"/>
      <c r="O73" s="117"/>
      <c r="P73" s="118"/>
      <c r="Q73" s="119"/>
      <c r="R73" s="111"/>
      <c r="S73" s="120"/>
      <c r="T73" s="121"/>
      <c r="U73" s="4"/>
      <c r="V73" s="122"/>
      <c r="W73" s="122">
        <f>AD73*$D73</f>
        <v>0</v>
      </c>
      <c r="X73" s="122"/>
      <c r="Y73" s="122"/>
      <c r="Z73" s="122"/>
      <c r="AA73" s="122"/>
      <c r="AB73" s="122"/>
      <c r="AC73" s="123"/>
      <c r="AD73" s="123">
        <v>20.0</v>
      </c>
      <c r="AE73" s="123"/>
      <c r="AF73" s="123"/>
      <c r="AG73" s="123"/>
      <c r="AH73" s="123"/>
      <c r="AI73" s="123"/>
      <c r="AJ73" s="4"/>
      <c r="AK73" s="122">
        <f t="shared" si="82"/>
        <v>0</v>
      </c>
      <c r="AL73" s="122"/>
      <c r="AM73" s="122"/>
      <c r="AN73" s="122"/>
      <c r="AO73" s="122"/>
      <c r="AP73" s="122"/>
      <c r="AQ73" s="122"/>
      <c r="AR73" s="122"/>
      <c r="AS73" s="122"/>
      <c r="AT73" s="122"/>
      <c r="AU73" s="122"/>
      <c r="AV73" s="4"/>
      <c r="AW73" s="123">
        <v>20.0</v>
      </c>
      <c r="AX73" s="101"/>
      <c r="AY73" s="101"/>
      <c r="AZ73" s="101"/>
      <c r="BA73" s="101"/>
      <c r="BB73" s="101"/>
      <c r="BC73" s="101"/>
      <c r="BD73" s="101"/>
      <c r="BE73" s="101"/>
      <c r="BF73" s="101"/>
      <c r="BG73" s="101"/>
      <c r="BH73" s="4"/>
      <c r="BI73" s="124"/>
      <c r="BJ73" s="124"/>
      <c r="BK73" s="124"/>
      <c r="BL73" s="124"/>
      <c r="BM73" s="5"/>
      <c r="BN73" s="127">
        <v>2.474</v>
      </c>
      <c r="BO73" s="126">
        <f t="shared" si="83"/>
        <v>0</v>
      </c>
      <c r="BP73" s="5"/>
      <c r="BQ73" s="5"/>
      <c r="BR73" s="5"/>
      <c r="BS73" s="5"/>
      <c r="BT73" s="5"/>
      <c r="BU73" s="5"/>
      <c r="BV73" s="5"/>
      <c r="BW73" s="5"/>
      <c r="BX73" s="5"/>
      <c r="BY73" s="5"/>
      <c r="BZ73" s="5"/>
      <c r="CA73" s="5"/>
      <c r="CB73" s="5"/>
      <c r="CC73" s="5"/>
      <c r="CD73" s="5"/>
      <c r="CE73" s="5"/>
      <c r="CF73" s="5"/>
      <c r="CG73" s="5"/>
      <c r="CH73" s="5"/>
      <c r="CI73" s="5"/>
    </row>
    <row r="74" ht="19.5" customHeight="1">
      <c r="A74" s="116" t="s">
        <v>137</v>
      </c>
      <c r="B74" s="117" t="s">
        <v>19</v>
      </c>
      <c r="C74" s="117">
        <v>20.0</v>
      </c>
      <c r="D74" s="107">
        <f t="shared" si="79"/>
        <v>0</v>
      </c>
      <c r="E74" s="128">
        <v>103.6</v>
      </c>
      <c r="F74" s="109">
        <f t="shared" si="80"/>
        <v>0</v>
      </c>
      <c r="G74" s="4"/>
      <c r="H74" s="110"/>
      <c r="I74" s="111"/>
      <c r="J74" s="112"/>
      <c r="K74" s="113"/>
      <c r="L74" s="114"/>
      <c r="M74" s="115"/>
      <c r="N74" s="116"/>
      <c r="O74" s="117"/>
      <c r="P74" s="118"/>
      <c r="Q74" s="119"/>
      <c r="R74" s="111"/>
      <c r="S74" s="120"/>
      <c r="T74" s="121"/>
      <c r="U74" s="4"/>
      <c r="V74" s="122"/>
      <c r="W74" s="122"/>
      <c r="X74" s="122">
        <f>AE74*$D74</f>
        <v>0</v>
      </c>
      <c r="Y74" s="122"/>
      <c r="Z74" s="122"/>
      <c r="AA74" s="122"/>
      <c r="AB74" s="122"/>
      <c r="AC74" s="123"/>
      <c r="AD74" s="123"/>
      <c r="AE74" s="123">
        <v>20.0</v>
      </c>
      <c r="AF74" s="123"/>
      <c r="AG74" s="123"/>
      <c r="AH74" s="123"/>
      <c r="AI74" s="123"/>
      <c r="AJ74" s="4"/>
      <c r="AK74" s="122">
        <f t="shared" si="82"/>
        <v>0</v>
      </c>
      <c r="AL74" s="122">
        <f t="shared" ref="AL74:AN74" si="87">AX74*$D74</f>
        <v>0</v>
      </c>
      <c r="AM74" s="122">
        <f t="shared" si="87"/>
        <v>0</v>
      </c>
      <c r="AN74" s="122">
        <f t="shared" si="87"/>
        <v>0</v>
      </c>
      <c r="AO74" s="101"/>
      <c r="AP74" s="101"/>
      <c r="AQ74" s="101"/>
      <c r="AR74" s="101"/>
      <c r="AS74" s="101"/>
      <c r="AT74" s="101"/>
      <c r="AU74" s="101"/>
      <c r="AV74" s="4"/>
      <c r="AW74" s="160">
        <v>3.0</v>
      </c>
      <c r="AX74" s="160">
        <v>9.0</v>
      </c>
      <c r="AY74" s="160">
        <v>7.0</v>
      </c>
      <c r="AZ74" s="160">
        <v>1.0</v>
      </c>
      <c r="BA74" s="101"/>
      <c r="BB74" s="101"/>
      <c r="BC74" s="101"/>
      <c r="BD74" s="101"/>
      <c r="BE74" s="101"/>
      <c r="BF74" s="101"/>
      <c r="BG74" s="101"/>
      <c r="BH74" s="4"/>
      <c r="BI74" s="124"/>
      <c r="BJ74" s="124"/>
      <c r="BK74" s="124"/>
      <c r="BL74" s="124"/>
      <c r="BM74" s="5"/>
      <c r="BN74" s="125">
        <v>5.071</v>
      </c>
      <c r="BO74" s="126">
        <f t="shared" si="83"/>
        <v>0</v>
      </c>
      <c r="BP74" s="5"/>
      <c r="BQ74" s="5"/>
      <c r="BR74" s="5"/>
      <c r="BS74" s="5"/>
      <c r="BT74" s="5"/>
      <c r="BU74" s="5"/>
      <c r="BV74" s="5"/>
      <c r="BW74" s="5"/>
      <c r="BX74" s="5"/>
      <c r="BY74" s="5"/>
      <c r="BZ74" s="5"/>
      <c r="CA74" s="5"/>
      <c r="CB74" s="5"/>
      <c r="CC74" s="5"/>
      <c r="CD74" s="5"/>
      <c r="CE74" s="5"/>
      <c r="CF74" s="5"/>
      <c r="CG74" s="5"/>
      <c r="CH74" s="5"/>
      <c r="CI74" s="5"/>
    </row>
    <row r="75" ht="19.5" customHeight="1">
      <c r="A75" s="161" t="s">
        <v>138</v>
      </c>
      <c r="B75" s="162" t="s">
        <v>20</v>
      </c>
      <c r="C75" s="162">
        <v>10.0</v>
      </c>
      <c r="D75" s="107">
        <f t="shared" si="79"/>
        <v>0</v>
      </c>
      <c r="E75" s="128">
        <v>109.0</v>
      </c>
      <c r="F75" s="109">
        <f t="shared" si="80"/>
        <v>0</v>
      </c>
      <c r="G75" s="63"/>
      <c r="H75" s="110"/>
      <c r="I75" s="111"/>
      <c r="J75" s="112"/>
      <c r="K75" s="113"/>
      <c r="L75" s="114"/>
      <c r="M75" s="115"/>
      <c r="N75" s="116"/>
      <c r="O75" s="117"/>
      <c r="P75" s="118"/>
      <c r="Q75" s="119"/>
      <c r="R75" s="111"/>
      <c r="S75" s="120"/>
      <c r="T75" s="121"/>
      <c r="U75" s="63"/>
      <c r="V75" s="122"/>
      <c r="W75" s="122"/>
      <c r="X75" s="122"/>
      <c r="Y75" s="122">
        <f>AF75*$D75</f>
        <v>0</v>
      </c>
      <c r="Z75" s="122"/>
      <c r="AA75" s="122"/>
      <c r="AB75" s="122"/>
      <c r="AC75" s="123"/>
      <c r="AD75" s="123"/>
      <c r="AE75" s="123"/>
      <c r="AF75" s="123">
        <v>10.0</v>
      </c>
      <c r="AG75" s="123"/>
      <c r="AH75" s="123"/>
      <c r="AI75" s="123"/>
      <c r="AJ75" s="63"/>
      <c r="AK75" s="122">
        <f t="shared" si="82"/>
        <v>0</v>
      </c>
      <c r="AL75" s="122">
        <f t="shared" ref="AL75:AN75" si="88">AX75*$D75</f>
        <v>0</v>
      </c>
      <c r="AM75" s="122">
        <f t="shared" si="88"/>
        <v>0</v>
      </c>
      <c r="AN75" s="122">
        <f t="shared" si="88"/>
        <v>0</v>
      </c>
      <c r="AO75" s="122"/>
      <c r="AP75" s="122"/>
      <c r="AQ75" s="122"/>
      <c r="AR75" s="122"/>
      <c r="AS75" s="122"/>
      <c r="AT75" s="122"/>
      <c r="AU75" s="122"/>
      <c r="AV75" s="63"/>
      <c r="AW75" s="123">
        <v>2.0</v>
      </c>
      <c r="AX75" s="123">
        <v>4.0</v>
      </c>
      <c r="AY75" s="123">
        <v>2.0</v>
      </c>
      <c r="AZ75" s="123">
        <v>2.0</v>
      </c>
      <c r="BA75" s="101"/>
      <c r="BB75" s="101"/>
      <c r="BC75" s="101"/>
      <c r="BD75" s="101"/>
      <c r="BE75" s="101"/>
      <c r="BF75" s="101"/>
      <c r="BG75" s="101"/>
      <c r="BH75" s="4"/>
      <c r="BI75" s="124"/>
      <c r="BJ75" s="124"/>
      <c r="BK75" s="124"/>
      <c r="BL75" s="124"/>
      <c r="BM75" s="5"/>
      <c r="BN75" s="127">
        <v>7.196</v>
      </c>
      <c r="BO75" s="126">
        <f t="shared" si="83"/>
        <v>0</v>
      </c>
      <c r="BP75" s="5"/>
      <c r="BQ75" s="5"/>
      <c r="BR75" s="5"/>
      <c r="BS75" s="5"/>
      <c r="BT75" s="5"/>
      <c r="BU75" s="5"/>
      <c r="BV75" s="5"/>
      <c r="BW75" s="5"/>
      <c r="BX75" s="5"/>
      <c r="BY75" s="5"/>
      <c r="BZ75" s="5"/>
      <c r="CA75" s="5"/>
      <c r="CB75" s="5"/>
      <c r="CC75" s="5"/>
      <c r="CD75" s="5"/>
      <c r="CE75" s="5"/>
      <c r="CF75" s="5"/>
      <c r="CG75" s="5"/>
      <c r="CH75" s="5"/>
      <c r="CI75" s="5"/>
    </row>
    <row r="76" ht="19.5" customHeight="1">
      <c r="A76" s="116" t="s">
        <v>139</v>
      </c>
      <c r="B76" s="106" t="s">
        <v>132</v>
      </c>
      <c r="C76" s="159">
        <v>10.0</v>
      </c>
      <c r="D76" s="107">
        <f t="shared" si="79"/>
        <v>0</v>
      </c>
      <c r="E76" s="128">
        <v>81.8</v>
      </c>
      <c r="F76" s="109">
        <f t="shared" si="80"/>
        <v>0</v>
      </c>
      <c r="G76" s="4"/>
      <c r="H76" s="110"/>
      <c r="I76" s="111"/>
      <c r="J76" s="112"/>
      <c r="K76" s="113"/>
      <c r="L76" s="114"/>
      <c r="M76" s="115"/>
      <c r="N76" s="116"/>
      <c r="O76" s="117"/>
      <c r="P76" s="118"/>
      <c r="Q76" s="119"/>
      <c r="R76" s="111"/>
      <c r="S76" s="120"/>
      <c r="T76" s="121"/>
      <c r="U76" s="4"/>
      <c r="V76" s="122"/>
      <c r="W76" s="122"/>
      <c r="X76" s="122">
        <f t="shared" ref="X76:Y76" si="89">AE76*$D76</f>
        <v>0</v>
      </c>
      <c r="Y76" s="122">
        <f t="shared" si="89"/>
        <v>0</v>
      </c>
      <c r="Z76" s="122"/>
      <c r="AA76" s="122"/>
      <c r="AB76" s="122"/>
      <c r="AC76" s="123"/>
      <c r="AD76" s="123"/>
      <c r="AE76" s="123">
        <v>5.0</v>
      </c>
      <c r="AF76" s="123">
        <v>5.0</v>
      </c>
      <c r="AG76" s="123"/>
      <c r="AH76" s="123"/>
      <c r="AI76" s="123"/>
      <c r="AJ76" s="4"/>
      <c r="AK76" s="122">
        <f t="shared" si="82"/>
        <v>0</v>
      </c>
      <c r="AL76" s="122">
        <f t="shared" ref="AL76:AM76" si="90">AX76*$D76</f>
        <v>0</v>
      </c>
      <c r="AM76" s="122">
        <f t="shared" si="90"/>
        <v>0</v>
      </c>
      <c r="AN76" s="122"/>
      <c r="AO76" s="122"/>
      <c r="AP76" s="122"/>
      <c r="AQ76" s="122"/>
      <c r="AR76" s="122"/>
      <c r="AS76" s="122"/>
      <c r="AT76" s="122"/>
      <c r="AU76" s="122"/>
      <c r="AV76" s="4"/>
      <c r="AW76" s="123">
        <v>3.0</v>
      </c>
      <c r="AX76" s="123">
        <v>4.0</v>
      </c>
      <c r="AY76" s="123">
        <v>3.0</v>
      </c>
      <c r="AZ76" s="101"/>
      <c r="BA76" s="101"/>
      <c r="BB76" s="101"/>
      <c r="BC76" s="101"/>
      <c r="BD76" s="101"/>
      <c r="BE76" s="101"/>
      <c r="BF76" s="101"/>
      <c r="BG76" s="101"/>
      <c r="BH76" s="4"/>
      <c r="BI76" s="124"/>
      <c r="BJ76" s="124"/>
      <c r="BK76" s="124"/>
      <c r="BL76" s="124"/>
      <c r="BM76" s="5"/>
      <c r="BN76" s="127">
        <v>4.687</v>
      </c>
      <c r="BO76" s="126">
        <f t="shared" si="83"/>
        <v>0</v>
      </c>
      <c r="BP76" s="5"/>
      <c r="BQ76" s="5"/>
      <c r="BR76" s="5"/>
      <c r="BS76" s="5"/>
      <c r="BT76" s="5"/>
      <c r="BU76" s="5"/>
      <c r="BV76" s="5"/>
      <c r="BW76" s="5"/>
      <c r="BX76" s="5"/>
      <c r="BY76" s="5"/>
      <c r="BZ76" s="5"/>
      <c r="CA76" s="5"/>
      <c r="CB76" s="5"/>
      <c r="CC76" s="5"/>
      <c r="CD76" s="5"/>
      <c r="CE76" s="5"/>
      <c r="CF76" s="5"/>
      <c r="CG76" s="5"/>
      <c r="CH76" s="5"/>
      <c r="CI76" s="5"/>
    </row>
    <row r="77" ht="19.5" customHeight="1">
      <c r="A77" s="116" t="s">
        <v>140</v>
      </c>
      <c r="B77" s="106" t="s">
        <v>20</v>
      </c>
      <c r="C77" s="163">
        <v>10.0</v>
      </c>
      <c r="D77" s="107">
        <f t="shared" si="79"/>
        <v>0</v>
      </c>
      <c r="E77" s="128">
        <v>109.0</v>
      </c>
      <c r="F77" s="109">
        <f t="shared" si="80"/>
        <v>0</v>
      </c>
      <c r="G77" s="4"/>
      <c r="H77" s="110"/>
      <c r="I77" s="111"/>
      <c r="J77" s="112"/>
      <c r="K77" s="113"/>
      <c r="L77" s="114"/>
      <c r="M77" s="115"/>
      <c r="N77" s="116"/>
      <c r="O77" s="117"/>
      <c r="P77" s="118"/>
      <c r="Q77" s="119"/>
      <c r="R77" s="111"/>
      <c r="S77" s="120"/>
      <c r="T77" s="121"/>
      <c r="U77" s="4"/>
      <c r="V77" s="122"/>
      <c r="W77" s="122"/>
      <c r="X77" s="122"/>
      <c r="Y77" s="122">
        <f>AF77*$D77</f>
        <v>0</v>
      </c>
      <c r="Z77" s="122"/>
      <c r="AA77" s="122"/>
      <c r="AB77" s="122"/>
      <c r="AC77" s="123"/>
      <c r="AD77" s="123"/>
      <c r="AE77" s="123"/>
      <c r="AF77" s="123">
        <v>10.0</v>
      </c>
      <c r="AG77" s="123"/>
      <c r="AH77" s="123"/>
      <c r="AI77" s="123"/>
      <c r="AJ77" s="4"/>
      <c r="AK77" s="122">
        <f t="shared" si="82"/>
        <v>0</v>
      </c>
      <c r="AL77" s="122">
        <f t="shared" ref="AL77:AM77" si="91">AX77*$D77</f>
        <v>0</v>
      </c>
      <c r="AM77" s="122">
        <f t="shared" si="91"/>
        <v>0</v>
      </c>
      <c r="AN77" s="122"/>
      <c r="AO77" s="122"/>
      <c r="AP77" s="122"/>
      <c r="AQ77" s="122"/>
      <c r="AR77" s="122"/>
      <c r="AS77" s="122"/>
      <c r="AT77" s="122"/>
      <c r="AU77" s="122"/>
      <c r="AV77" s="4"/>
      <c r="AW77" s="123">
        <v>1.0</v>
      </c>
      <c r="AX77" s="123">
        <v>6.0</v>
      </c>
      <c r="AY77" s="123">
        <v>3.0</v>
      </c>
      <c r="AZ77" s="101"/>
      <c r="BA77" s="101"/>
      <c r="BB77" s="101"/>
      <c r="BC77" s="101"/>
      <c r="BD77" s="101"/>
      <c r="BE77" s="101"/>
      <c r="BF77" s="101"/>
      <c r="BG77" s="101"/>
      <c r="BH77" s="63"/>
      <c r="BI77" s="124"/>
      <c r="BJ77" s="124"/>
      <c r="BK77" s="124"/>
      <c r="BL77" s="124"/>
      <c r="BM77" s="5"/>
      <c r="BN77" s="127">
        <v>7.184</v>
      </c>
      <c r="BO77" s="126">
        <f t="shared" si="83"/>
        <v>0</v>
      </c>
      <c r="BP77" s="5"/>
      <c r="BQ77" s="5"/>
      <c r="BR77" s="5"/>
      <c r="BS77" s="5"/>
      <c r="BT77" s="5"/>
      <c r="BU77" s="5"/>
      <c r="BV77" s="5"/>
      <c r="BW77" s="5"/>
      <c r="BX77" s="5"/>
      <c r="BY77" s="5"/>
      <c r="BZ77" s="5"/>
      <c r="CA77" s="5"/>
      <c r="CB77" s="5"/>
      <c r="CC77" s="5"/>
      <c r="CD77" s="5"/>
      <c r="CE77" s="5"/>
      <c r="CF77" s="5"/>
      <c r="CG77" s="5"/>
      <c r="CH77" s="5"/>
      <c r="CI77" s="5"/>
    </row>
    <row r="78" ht="19.5" customHeight="1">
      <c r="A78" s="4"/>
      <c r="B78" s="4"/>
      <c r="C78" s="129"/>
      <c r="D78" s="5"/>
      <c r="E78" s="5"/>
      <c r="F78" s="130">
        <f>SUM(F67:F77)</f>
        <v>0</v>
      </c>
      <c r="G78" s="63"/>
      <c r="H78" s="131">
        <f t="shared" ref="H78:T78" si="92">SUM(H67:H77)</f>
        <v>0</v>
      </c>
      <c r="I78" s="131">
        <f t="shared" si="92"/>
        <v>0</v>
      </c>
      <c r="J78" s="131">
        <f t="shared" si="92"/>
        <v>0</v>
      </c>
      <c r="K78" s="131">
        <f t="shared" si="92"/>
        <v>0</v>
      </c>
      <c r="L78" s="131">
        <f t="shared" si="92"/>
        <v>0</v>
      </c>
      <c r="M78" s="131">
        <f t="shared" si="92"/>
        <v>0</v>
      </c>
      <c r="N78" s="131">
        <f t="shared" si="92"/>
        <v>0</v>
      </c>
      <c r="O78" s="131">
        <f t="shared" si="92"/>
        <v>0</v>
      </c>
      <c r="P78" s="131">
        <f t="shared" si="92"/>
        <v>0</v>
      </c>
      <c r="Q78" s="131">
        <f t="shared" si="92"/>
        <v>0</v>
      </c>
      <c r="R78" s="131">
        <f t="shared" si="92"/>
        <v>0</v>
      </c>
      <c r="S78" s="131">
        <f t="shared" si="92"/>
        <v>0</v>
      </c>
      <c r="T78" s="131">
        <f t="shared" si="92"/>
        <v>0</v>
      </c>
      <c r="U78" s="63"/>
      <c r="V78" s="122"/>
      <c r="W78" s="131">
        <f t="shared" ref="W78:AA78" si="93">SUM(W67:W77)</f>
        <v>0</v>
      </c>
      <c r="X78" s="131">
        <f t="shared" si="93"/>
        <v>0</v>
      </c>
      <c r="Y78" s="131">
        <f t="shared" si="93"/>
        <v>0</v>
      </c>
      <c r="Z78" s="131">
        <f t="shared" si="93"/>
        <v>0</v>
      </c>
      <c r="AA78" s="131">
        <f t="shared" si="93"/>
        <v>0</v>
      </c>
      <c r="AB78" s="122"/>
      <c r="AC78" s="101"/>
      <c r="AD78" s="101"/>
      <c r="AE78" s="101"/>
      <c r="AF78" s="101"/>
      <c r="AG78" s="101"/>
      <c r="AH78" s="101"/>
      <c r="AI78" s="101"/>
      <c r="AJ78" s="63"/>
      <c r="AK78" s="101">
        <f t="shared" ref="AK78:AN78" si="94">SUM(AK67:AK77)</f>
        <v>0</v>
      </c>
      <c r="AL78" s="101">
        <f t="shared" si="94"/>
        <v>0</v>
      </c>
      <c r="AM78" s="101">
        <f t="shared" si="94"/>
        <v>0</v>
      </c>
      <c r="AN78" s="101">
        <f t="shared" si="94"/>
        <v>0</v>
      </c>
      <c r="AO78" s="122"/>
      <c r="AP78" s="101">
        <f>SUM(AP67:AP77)</f>
        <v>0</v>
      </c>
      <c r="AQ78" s="122"/>
      <c r="AR78" s="122"/>
      <c r="AS78" s="122"/>
      <c r="AT78" s="122"/>
      <c r="AU78" s="122"/>
      <c r="AV78" s="63"/>
      <c r="AW78" s="101"/>
      <c r="AX78" s="101"/>
      <c r="AY78" s="101"/>
      <c r="AZ78" s="101"/>
      <c r="BA78" s="101"/>
      <c r="BB78" s="101"/>
      <c r="BC78" s="101"/>
      <c r="BD78" s="101"/>
      <c r="BE78" s="101"/>
      <c r="BF78" s="101"/>
      <c r="BG78" s="101"/>
      <c r="BH78" s="63"/>
      <c r="BI78" s="124"/>
      <c r="BJ78" s="124"/>
      <c r="BK78" s="124"/>
      <c r="BL78" s="124"/>
      <c r="BM78" s="5"/>
      <c r="BN78" s="124"/>
      <c r="BO78" s="132">
        <f>SUM(BO67:BO77)</f>
        <v>0</v>
      </c>
      <c r="BP78" s="5"/>
      <c r="BQ78" s="5"/>
      <c r="BR78" s="5"/>
      <c r="BS78" s="5"/>
      <c r="BT78" s="5"/>
      <c r="BU78" s="5"/>
      <c r="BV78" s="5"/>
      <c r="BW78" s="5"/>
      <c r="BX78" s="5"/>
      <c r="BY78" s="5"/>
      <c r="BZ78" s="5"/>
      <c r="CA78" s="5"/>
      <c r="CB78" s="5"/>
      <c r="CC78" s="5"/>
      <c r="CD78" s="5"/>
      <c r="CE78" s="5"/>
      <c r="CF78" s="5"/>
      <c r="CG78" s="5"/>
      <c r="CH78" s="5"/>
      <c r="CI78" s="5"/>
    </row>
    <row r="79" ht="19.5" customHeight="1">
      <c r="A79" s="97" t="s">
        <v>141</v>
      </c>
      <c r="B79" s="26"/>
      <c r="C79" s="26"/>
      <c r="D79" s="26"/>
      <c r="E79" s="98"/>
      <c r="F79" s="98"/>
      <c r="G79" s="4"/>
      <c r="H79" s="26"/>
      <c r="I79" s="26"/>
      <c r="J79" s="26"/>
      <c r="K79" s="26"/>
      <c r="L79" s="26"/>
      <c r="M79" s="26"/>
      <c r="N79" s="99"/>
      <c r="O79" s="26"/>
      <c r="P79" s="26"/>
      <c r="Q79" s="26"/>
      <c r="R79" s="26"/>
      <c r="S79" s="26"/>
      <c r="T79" s="26"/>
      <c r="U79" s="4"/>
      <c r="V79" s="100" t="s">
        <v>17</v>
      </c>
      <c r="W79" s="100" t="s">
        <v>18</v>
      </c>
      <c r="X79" s="100" t="s">
        <v>19</v>
      </c>
      <c r="Y79" s="100" t="s">
        <v>20</v>
      </c>
      <c r="Z79" s="100" t="s">
        <v>21</v>
      </c>
      <c r="AA79" s="100" t="s">
        <v>22</v>
      </c>
      <c r="AB79" s="100" t="s">
        <v>23</v>
      </c>
      <c r="AC79" s="101" t="s">
        <v>17</v>
      </c>
      <c r="AD79" s="101" t="s">
        <v>18</v>
      </c>
      <c r="AE79" s="101" t="s">
        <v>19</v>
      </c>
      <c r="AF79" s="101" t="s">
        <v>20</v>
      </c>
      <c r="AG79" s="101" t="s">
        <v>21</v>
      </c>
      <c r="AH79" s="101" t="s">
        <v>22</v>
      </c>
      <c r="AI79" s="101" t="s">
        <v>23</v>
      </c>
      <c r="AJ79" s="4"/>
      <c r="AK79" s="100" t="s">
        <v>27</v>
      </c>
      <c r="AL79" s="100" t="s">
        <v>28</v>
      </c>
      <c r="AM79" s="100" t="s">
        <v>29</v>
      </c>
      <c r="AN79" s="100" t="s">
        <v>30</v>
      </c>
      <c r="AO79" s="100" t="s">
        <v>31</v>
      </c>
      <c r="AP79" s="100" t="s">
        <v>32</v>
      </c>
      <c r="AQ79" s="100" t="s">
        <v>33</v>
      </c>
      <c r="AR79" s="100" t="s">
        <v>34</v>
      </c>
      <c r="AS79" s="100" t="s">
        <v>35</v>
      </c>
      <c r="AT79" s="100" t="s">
        <v>36</v>
      </c>
      <c r="AU79" s="100" t="s">
        <v>49</v>
      </c>
      <c r="AV79" s="4"/>
      <c r="AW79" s="101" t="s">
        <v>27</v>
      </c>
      <c r="AX79" s="101" t="s">
        <v>28</v>
      </c>
      <c r="AY79" s="101" t="s">
        <v>29</v>
      </c>
      <c r="AZ79" s="101" t="s">
        <v>30</v>
      </c>
      <c r="BA79" s="101" t="s">
        <v>31</v>
      </c>
      <c r="BB79" s="101" t="s">
        <v>32</v>
      </c>
      <c r="BC79" s="101" t="s">
        <v>33</v>
      </c>
      <c r="BD79" s="101" t="s">
        <v>34</v>
      </c>
      <c r="BE79" s="101" t="s">
        <v>35</v>
      </c>
      <c r="BF79" s="101" t="s">
        <v>36</v>
      </c>
      <c r="BG79" s="101" t="s">
        <v>49</v>
      </c>
      <c r="BH79" s="4"/>
      <c r="BI79" s="102" t="s">
        <v>28</v>
      </c>
      <c r="BJ79" s="102" t="s">
        <v>30</v>
      </c>
      <c r="BK79" s="133" t="s">
        <v>28</v>
      </c>
      <c r="BL79" s="133" t="s">
        <v>30</v>
      </c>
      <c r="BM79" s="5"/>
      <c r="BN79" s="104" t="s">
        <v>73</v>
      </c>
      <c r="BO79" s="104" t="s">
        <v>74</v>
      </c>
      <c r="BP79" s="5"/>
      <c r="BQ79" s="5"/>
      <c r="BR79" s="5"/>
      <c r="BS79" s="5"/>
      <c r="BT79" s="5"/>
      <c r="BU79" s="5"/>
      <c r="BV79" s="5"/>
      <c r="BW79" s="5"/>
      <c r="BX79" s="5"/>
      <c r="BY79" s="5"/>
      <c r="BZ79" s="5"/>
      <c r="CA79" s="5"/>
      <c r="CB79" s="5"/>
      <c r="CC79" s="5"/>
      <c r="CD79" s="5"/>
      <c r="CE79" s="5"/>
      <c r="CF79" s="5"/>
      <c r="CG79" s="5"/>
      <c r="CH79" s="5"/>
      <c r="CI79" s="5"/>
    </row>
    <row r="80" ht="19.5" customHeight="1">
      <c r="A80" s="116" t="s">
        <v>142</v>
      </c>
      <c r="B80" s="159" t="s">
        <v>20</v>
      </c>
      <c r="C80" s="159">
        <v>5.0</v>
      </c>
      <c r="D80" s="107">
        <f t="shared" ref="D80:D100" si="96">SUM(H80:T80)</f>
        <v>0</v>
      </c>
      <c r="E80" s="128">
        <v>119.9</v>
      </c>
      <c r="F80" s="109">
        <f t="shared" ref="F80:F100" si="97">D80*E80*(100-$D$2)/100</f>
        <v>0</v>
      </c>
      <c r="G80" s="4"/>
      <c r="H80" s="110"/>
      <c r="I80" s="111"/>
      <c r="J80" s="112"/>
      <c r="K80" s="113"/>
      <c r="L80" s="114"/>
      <c r="M80" s="115"/>
      <c r="N80" s="116"/>
      <c r="O80" s="117"/>
      <c r="P80" s="118"/>
      <c r="Q80" s="119"/>
      <c r="R80" s="111"/>
      <c r="S80" s="120"/>
      <c r="T80" s="121"/>
      <c r="U80" s="4"/>
      <c r="V80" s="122"/>
      <c r="W80" s="122"/>
      <c r="X80" s="122"/>
      <c r="Y80" s="122">
        <f t="shared" ref="Y80:Y82" si="98">AF80*$D80</f>
        <v>0</v>
      </c>
      <c r="Z80" s="122"/>
      <c r="AA80" s="122"/>
      <c r="AB80" s="122"/>
      <c r="AC80" s="123"/>
      <c r="AD80" s="123"/>
      <c r="AE80" s="123"/>
      <c r="AF80" s="123">
        <v>5.0</v>
      </c>
      <c r="AG80" s="123"/>
      <c r="AH80" s="123"/>
      <c r="AI80" s="123"/>
      <c r="AJ80" s="4"/>
      <c r="AK80" s="122"/>
      <c r="AL80" s="122"/>
      <c r="AM80" s="122"/>
      <c r="AN80" s="122"/>
      <c r="AO80" s="122"/>
      <c r="AP80" s="122">
        <f t="shared" ref="AP80:AR80" si="95">BB80*$D80</f>
        <v>0</v>
      </c>
      <c r="AQ80" s="122">
        <f t="shared" si="95"/>
        <v>0</v>
      </c>
      <c r="AR80" s="122">
        <f t="shared" si="95"/>
        <v>0</v>
      </c>
      <c r="AS80" s="122"/>
      <c r="AT80" s="122"/>
      <c r="AU80" s="122"/>
      <c r="AV80" s="4"/>
      <c r="AW80" s="101"/>
      <c r="AX80" s="101"/>
      <c r="AY80" s="101"/>
      <c r="AZ80" s="101"/>
      <c r="BA80" s="101"/>
      <c r="BB80" s="123">
        <v>2.0</v>
      </c>
      <c r="BC80" s="123">
        <v>1.0</v>
      </c>
      <c r="BD80" s="123">
        <v>2.0</v>
      </c>
      <c r="BE80" s="101"/>
      <c r="BF80" s="101"/>
      <c r="BG80" s="101"/>
      <c r="BH80" s="4"/>
      <c r="BI80" s="124"/>
      <c r="BJ80" s="124"/>
      <c r="BK80" s="124"/>
      <c r="BL80" s="124"/>
      <c r="BM80" s="5"/>
      <c r="BN80" s="125">
        <v>8.0</v>
      </c>
      <c r="BO80" s="126">
        <f t="shared" ref="BO80:BO100" si="100">BN80*D80</f>
        <v>0</v>
      </c>
      <c r="BP80" s="5"/>
      <c r="BQ80" s="5"/>
      <c r="BR80" s="5"/>
      <c r="BS80" s="5"/>
      <c r="BT80" s="5"/>
      <c r="BU80" s="5"/>
      <c r="BV80" s="5"/>
      <c r="BW80" s="5"/>
      <c r="BX80" s="5"/>
      <c r="BY80" s="5"/>
      <c r="BZ80" s="5"/>
      <c r="CA80" s="5"/>
      <c r="CB80" s="5"/>
      <c r="CC80" s="5"/>
      <c r="CD80" s="5"/>
      <c r="CE80" s="5"/>
      <c r="CF80" s="5"/>
      <c r="CG80" s="5"/>
      <c r="CH80" s="5"/>
      <c r="CI80" s="5"/>
    </row>
    <row r="81" ht="19.5" customHeight="1">
      <c r="A81" s="116" t="s">
        <v>143</v>
      </c>
      <c r="B81" s="159" t="s">
        <v>20</v>
      </c>
      <c r="C81" s="159">
        <v>5.0</v>
      </c>
      <c r="D81" s="107">
        <f t="shared" si="96"/>
        <v>0</v>
      </c>
      <c r="E81" s="128">
        <v>119.9</v>
      </c>
      <c r="F81" s="109">
        <f t="shared" si="97"/>
        <v>0</v>
      </c>
      <c r="G81" s="4"/>
      <c r="H81" s="110"/>
      <c r="I81" s="111"/>
      <c r="J81" s="112"/>
      <c r="K81" s="113"/>
      <c r="L81" s="114"/>
      <c r="M81" s="115"/>
      <c r="N81" s="116"/>
      <c r="O81" s="117"/>
      <c r="P81" s="118"/>
      <c r="Q81" s="119"/>
      <c r="R81" s="111"/>
      <c r="S81" s="120"/>
      <c r="T81" s="121"/>
      <c r="U81" s="4"/>
      <c r="V81" s="122"/>
      <c r="W81" s="122"/>
      <c r="X81" s="122"/>
      <c r="Y81" s="122">
        <f t="shared" si="98"/>
        <v>0</v>
      </c>
      <c r="Z81" s="122"/>
      <c r="AA81" s="122"/>
      <c r="AB81" s="122"/>
      <c r="AC81" s="123"/>
      <c r="AD81" s="123"/>
      <c r="AE81" s="123"/>
      <c r="AF81" s="123">
        <v>5.0</v>
      </c>
      <c r="AG81" s="123"/>
      <c r="AH81" s="123"/>
      <c r="AI81" s="123"/>
      <c r="AJ81" s="4"/>
      <c r="AK81" s="122"/>
      <c r="AL81" s="122"/>
      <c r="AM81" s="122"/>
      <c r="AN81" s="122">
        <f t="shared" ref="AN81:AP81" si="99">AZ81*$D81</f>
        <v>0</v>
      </c>
      <c r="AO81" s="122">
        <f t="shared" si="99"/>
        <v>0</v>
      </c>
      <c r="AP81" s="122">
        <f t="shared" si="99"/>
        <v>0</v>
      </c>
      <c r="AQ81" s="122"/>
      <c r="AR81" s="122"/>
      <c r="AS81" s="122"/>
      <c r="AT81" s="122"/>
      <c r="AU81" s="122"/>
      <c r="AV81" s="4"/>
      <c r="AW81" s="101"/>
      <c r="AX81" s="101"/>
      <c r="AY81" s="101"/>
      <c r="AZ81" s="123">
        <v>3.0</v>
      </c>
      <c r="BA81" s="123">
        <v>1.0</v>
      </c>
      <c r="BB81" s="123">
        <v>1.0</v>
      </c>
      <c r="BC81" s="101"/>
      <c r="BD81" s="101"/>
      <c r="BE81" s="101"/>
      <c r="BF81" s="101"/>
      <c r="BG81" s="101"/>
      <c r="BH81" s="4"/>
      <c r="BI81" s="124"/>
      <c r="BJ81" s="124"/>
      <c r="BK81" s="124"/>
      <c r="BL81" s="124"/>
      <c r="BM81" s="5"/>
      <c r="BN81" s="125">
        <v>7.8</v>
      </c>
      <c r="BO81" s="126">
        <f t="shared" si="100"/>
        <v>0</v>
      </c>
      <c r="BP81" s="5"/>
      <c r="BQ81" s="5"/>
      <c r="BR81" s="5"/>
      <c r="BS81" s="5"/>
      <c r="BT81" s="5"/>
      <c r="BU81" s="5"/>
      <c r="BV81" s="5"/>
      <c r="BW81" s="5"/>
      <c r="BX81" s="5"/>
      <c r="BY81" s="5"/>
      <c r="BZ81" s="5"/>
      <c r="CA81" s="5"/>
      <c r="CB81" s="5"/>
      <c r="CC81" s="5"/>
      <c r="CD81" s="5"/>
      <c r="CE81" s="5"/>
      <c r="CF81" s="5"/>
      <c r="CG81" s="5"/>
      <c r="CH81" s="5"/>
      <c r="CI81" s="5"/>
    </row>
    <row r="82" ht="19.5" customHeight="1">
      <c r="A82" s="116" t="s">
        <v>144</v>
      </c>
      <c r="B82" s="159" t="s">
        <v>20</v>
      </c>
      <c r="C82" s="159">
        <v>5.0</v>
      </c>
      <c r="D82" s="107">
        <f t="shared" si="96"/>
        <v>0</v>
      </c>
      <c r="E82" s="128">
        <v>81.8</v>
      </c>
      <c r="F82" s="109">
        <f t="shared" si="97"/>
        <v>0</v>
      </c>
      <c r="G82" s="4"/>
      <c r="H82" s="110"/>
      <c r="I82" s="111"/>
      <c r="J82" s="112"/>
      <c r="K82" s="113"/>
      <c r="L82" s="114"/>
      <c r="M82" s="115"/>
      <c r="N82" s="116"/>
      <c r="O82" s="117"/>
      <c r="P82" s="118"/>
      <c r="Q82" s="119"/>
      <c r="R82" s="111"/>
      <c r="S82" s="120"/>
      <c r="T82" s="121"/>
      <c r="U82" s="4"/>
      <c r="V82" s="122"/>
      <c r="W82" s="122"/>
      <c r="X82" s="122"/>
      <c r="Y82" s="122">
        <f t="shared" si="98"/>
        <v>0</v>
      </c>
      <c r="Z82" s="122"/>
      <c r="AA82" s="122"/>
      <c r="AB82" s="122"/>
      <c r="AC82" s="123"/>
      <c r="AD82" s="123"/>
      <c r="AE82" s="123"/>
      <c r="AF82" s="123">
        <v>5.0</v>
      </c>
      <c r="AG82" s="123"/>
      <c r="AH82" s="123"/>
      <c r="AI82" s="123"/>
      <c r="AJ82" s="4"/>
      <c r="AK82" s="122"/>
      <c r="AL82" s="122">
        <f t="shared" ref="AL82:AM82" si="101">AX82*$D82</f>
        <v>0</v>
      </c>
      <c r="AM82" s="122">
        <f t="shared" si="101"/>
        <v>0</v>
      </c>
      <c r="AN82" s="122"/>
      <c r="AO82" s="122"/>
      <c r="AP82" s="122"/>
      <c r="AQ82" s="122"/>
      <c r="AR82" s="122"/>
      <c r="AS82" s="122"/>
      <c r="AT82" s="122"/>
      <c r="AU82" s="122"/>
      <c r="AV82" s="122"/>
      <c r="AW82" s="122"/>
      <c r="AX82" s="123">
        <v>1.0</v>
      </c>
      <c r="AY82" s="123">
        <v>4.0</v>
      </c>
      <c r="AZ82" s="122"/>
      <c r="BA82" s="101"/>
      <c r="BB82" s="101"/>
      <c r="BC82" s="101"/>
      <c r="BD82" s="101"/>
      <c r="BE82" s="101"/>
      <c r="BF82" s="101"/>
      <c r="BG82" s="101"/>
      <c r="BH82" s="4"/>
      <c r="BI82" s="124"/>
      <c r="BJ82" s="124"/>
      <c r="BK82" s="124"/>
      <c r="BL82" s="124"/>
      <c r="BM82" s="5"/>
      <c r="BN82" s="125">
        <v>4.9</v>
      </c>
      <c r="BO82" s="126">
        <f t="shared" si="100"/>
        <v>0</v>
      </c>
      <c r="BP82" s="5"/>
      <c r="BQ82" s="5"/>
      <c r="BR82" s="5"/>
      <c r="BS82" s="5"/>
      <c r="BT82" s="5"/>
      <c r="BU82" s="5"/>
      <c r="BV82" s="5"/>
      <c r="BW82" s="5"/>
      <c r="BX82" s="5"/>
      <c r="BY82" s="5"/>
      <c r="BZ82" s="5"/>
      <c r="CA82" s="5"/>
      <c r="CB82" s="5"/>
      <c r="CC82" s="5"/>
      <c r="CD82" s="5"/>
      <c r="CE82" s="5"/>
      <c r="CF82" s="5"/>
      <c r="CG82" s="5"/>
      <c r="CH82" s="5"/>
      <c r="CI82" s="5"/>
    </row>
    <row r="83" ht="19.5" customHeight="1">
      <c r="A83" s="116" t="s">
        <v>145</v>
      </c>
      <c r="B83" s="159" t="s">
        <v>21</v>
      </c>
      <c r="C83" s="159">
        <v>1.0</v>
      </c>
      <c r="D83" s="107">
        <f t="shared" si="96"/>
        <v>0</v>
      </c>
      <c r="E83" s="128">
        <v>60.0</v>
      </c>
      <c r="F83" s="109">
        <f t="shared" si="97"/>
        <v>0</v>
      </c>
      <c r="G83" s="4"/>
      <c r="H83" s="110"/>
      <c r="I83" s="111"/>
      <c r="J83" s="112"/>
      <c r="K83" s="113"/>
      <c r="L83" s="114"/>
      <c r="M83" s="115"/>
      <c r="N83" s="116"/>
      <c r="O83" s="117"/>
      <c r="P83" s="118"/>
      <c r="Q83" s="119"/>
      <c r="R83" s="111"/>
      <c r="S83" s="120"/>
      <c r="T83" s="121"/>
      <c r="U83" s="4"/>
      <c r="V83" s="122"/>
      <c r="W83" s="122"/>
      <c r="X83" s="122"/>
      <c r="Y83" s="122"/>
      <c r="Z83" s="122">
        <f t="shared" ref="Z83:Z87" si="102">AG83*$D83</f>
        <v>0</v>
      </c>
      <c r="AA83" s="122"/>
      <c r="AB83" s="122"/>
      <c r="AC83" s="123"/>
      <c r="AD83" s="123"/>
      <c r="AE83" s="123"/>
      <c r="AF83" s="123"/>
      <c r="AG83" s="123">
        <v>1.0</v>
      </c>
      <c r="AH83" s="123"/>
      <c r="AI83" s="123"/>
      <c r="AJ83" s="4"/>
      <c r="AK83" s="122"/>
      <c r="AL83" s="122"/>
      <c r="AM83" s="122"/>
      <c r="AN83" s="122"/>
      <c r="AO83" s="122"/>
      <c r="AP83" s="122"/>
      <c r="AQ83" s="122"/>
      <c r="AR83" s="122"/>
      <c r="AS83" s="122">
        <f>BE83*$D83</f>
        <v>0</v>
      </c>
      <c r="AT83" s="122"/>
      <c r="AU83" s="122"/>
      <c r="AV83" s="4"/>
      <c r="AW83" s="101"/>
      <c r="AX83" s="101"/>
      <c r="AY83" s="101"/>
      <c r="AZ83" s="101"/>
      <c r="BA83" s="101"/>
      <c r="BB83" s="101"/>
      <c r="BC83" s="101"/>
      <c r="BD83" s="101"/>
      <c r="BE83" s="164">
        <v>1.0</v>
      </c>
      <c r="BF83" s="101"/>
      <c r="BG83" s="101"/>
      <c r="BH83" s="4"/>
      <c r="BI83" s="124"/>
      <c r="BJ83" s="124"/>
      <c r="BK83" s="124"/>
      <c r="BL83" s="124"/>
      <c r="BM83" s="5"/>
      <c r="BN83" s="127">
        <v>4.0</v>
      </c>
      <c r="BO83" s="126">
        <f t="shared" si="100"/>
        <v>0</v>
      </c>
      <c r="BP83" s="5"/>
      <c r="BQ83" s="5"/>
      <c r="BR83" s="5"/>
      <c r="BS83" s="5"/>
      <c r="BT83" s="5"/>
      <c r="BU83" s="5"/>
      <c r="BV83" s="5"/>
      <c r="BW83" s="5"/>
      <c r="BX83" s="5"/>
      <c r="BY83" s="5"/>
      <c r="BZ83" s="5"/>
      <c r="CA83" s="5"/>
      <c r="CB83" s="5"/>
      <c r="CC83" s="5"/>
      <c r="CD83" s="5"/>
      <c r="CE83" s="5"/>
      <c r="CF83" s="5"/>
      <c r="CG83" s="5"/>
      <c r="CH83" s="5"/>
      <c r="CI83" s="5"/>
    </row>
    <row r="84" ht="19.5" customHeight="1">
      <c r="A84" s="116" t="s">
        <v>146</v>
      </c>
      <c r="B84" s="117" t="s">
        <v>21</v>
      </c>
      <c r="C84" s="117">
        <v>1.0</v>
      </c>
      <c r="D84" s="107">
        <f t="shared" si="96"/>
        <v>0</v>
      </c>
      <c r="E84" s="128">
        <v>65.4</v>
      </c>
      <c r="F84" s="109">
        <f t="shared" si="97"/>
        <v>0</v>
      </c>
      <c r="G84" s="4"/>
      <c r="H84" s="110"/>
      <c r="I84" s="111"/>
      <c r="J84" s="112"/>
      <c r="K84" s="113"/>
      <c r="L84" s="114"/>
      <c r="M84" s="115"/>
      <c r="N84" s="116"/>
      <c r="O84" s="117"/>
      <c r="P84" s="118"/>
      <c r="Q84" s="119"/>
      <c r="R84" s="111"/>
      <c r="S84" s="120"/>
      <c r="T84" s="121"/>
      <c r="U84" s="4"/>
      <c r="V84" s="122"/>
      <c r="W84" s="122"/>
      <c r="X84" s="122"/>
      <c r="Y84" s="122"/>
      <c r="Z84" s="122">
        <f t="shared" si="102"/>
        <v>0</v>
      </c>
      <c r="AA84" s="122"/>
      <c r="AB84" s="122"/>
      <c r="AC84" s="123"/>
      <c r="AD84" s="123"/>
      <c r="AE84" s="123"/>
      <c r="AF84" s="123"/>
      <c r="AG84" s="123">
        <v>1.0</v>
      </c>
      <c r="AH84" s="123"/>
      <c r="AI84" s="123"/>
      <c r="AJ84" s="4"/>
      <c r="AK84" s="101"/>
      <c r="AL84" s="101"/>
      <c r="AM84" s="101"/>
      <c r="AN84" s="101"/>
      <c r="AO84" s="101"/>
      <c r="AP84" s="101"/>
      <c r="AQ84" s="101"/>
      <c r="AR84" s="101"/>
      <c r="AS84" s="101"/>
      <c r="AT84" s="122">
        <f>BF84*$D84</f>
        <v>0</v>
      </c>
      <c r="AU84" s="101"/>
      <c r="AV84" s="4"/>
      <c r="AW84" s="101"/>
      <c r="AX84" s="101"/>
      <c r="AY84" s="101"/>
      <c r="AZ84" s="101"/>
      <c r="BA84" s="101"/>
      <c r="BB84" s="101"/>
      <c r="BC84" s="101"/>
      <c r="BD84" s="101"/>
      <c r="BE84" s="101"/>
      <c r="BF84" s="123">
        <v>1.0</v>
      </c>
      <c r="BG84" s="101"/>
      <c r="BH84" s="4"/>
      <c r="BI84" s="124"/>
      <c r="BJ84" s="124"/>
      <c r="BK84" s="124"/>
      <c r="BL84" s="124"/>
      <c r="BM84" s="5"/>
      <c r="BN84" s="125">
        <v>5.3</v>
      </c>
      <c r="BO84" s="126">
        <f t="shared" si="100"/>
        <v>0</v>
      </c>
      <c r="BP84" s="5"/>
      <c r="BQ84" s="5"/>
      <c r="BR84" s="5"/>
      <c r="BS84" s="5"/>
      <c r="BT84" s="5"/>
      <c r="BU84" s="5"/>
      <c r="BV84" s="5"/>
      <c r="BW84" s="5"/>
      <c r="BX84" s="5"/>
      <c r="BY84" s="5"/>
      <c r="BZ84" s="5"/>
      <c r="CA84" s="5"/>
      <c r="CB84" s="5"/>
      <c r="CC84" s="5"/>
      <c r="CD84" s="5"/>
      <c r="CE84" s="5"/>
      <c r="CF84" s="5"/>
      <c r="CG84" s="5"/>
      <c r="CH84" s="5"/>
      <c r="CI84" s="5"/>
    </row>
    <row r="85" ht="19.5" customHeight="1">
      <c r="A85" s="116" t="s">
        <v>147</v>
      </c>
      <c r="B85" s="159" t="s">
        <v>21</v>
      </c>
      <c r="C85" s="159">
        <v>1.0</v>
      </c>
      <c r="D85" s="107">
        <f t="shared" si="96"/>
        <v>0</v>
      </c>
      <c r="E85" s="128">
        <v>60.0</v>
      </c>
      <c r="F85" s="109">
        <f t="shared" si="97"/>
        <v>0</v>
      </c>
      <c r="G85" s="4"/>
      <c r="H85" s="110"/>
      <c r="I85" s="111"/>
      <c r="J85" s="112"/>
      <c r="K85" s="113"/>
      <c r="L85" s="114"/>
      <c r="M85" s="115"/>
      <c r="N85" s="116"/>
      <c r="O85" s="117"/>
      <c r="P85" s="118"/>
      <c r="Q85" s="119"/>
      <c r="R85" s="111"/>
      <c r="S85" s="120"/>
      <c r="T85" s="121"/>
      <c r="U85" s="4"/>
      <c r="V85" s="122"/>
      <c r="W85" s="122"/>
      <c r="X85" s="122"/>
      <c r="Y85" s="122"/>
      <c r="Z85" s="122">
        <f t="shared" si="102"/>
        <v>0</v>
      </c>
      <c r="AA85" s="122"/>
      <c r="AB85" s="122"/>
      <c r="AC85" s="123"/>
      <c r="AD85" s="123"/>
      <c r="AE85" s="123"/>
      <c r="AF85" s="123"/>
      <c r="AG85" s="123">
        <v>1.0</v>
      </c>
      <c r="AH85" s="123"/>
      <c r="AI85" s="123"/>
      <c r="AJ85" s="4"/>
      <c r="AK85" s="101"/>
      <c r="AL85" s="101"/>
      <c r="AM85" s="101"/>
      <c r="AN85" s="101"/>
      <c r="AO85" s="101"/>
      <c r="AP85" s="101"/>
      <c r="AQ85" s="101"/>
      <c r="AR85" s="122">
        <f>BD85*$D85</f>
        <v>0</v>
      </c>
      <c r="AS85" s="101"/>
      <c r="AT85" s="101"/>
      <c r="AU85" s="101"/>
      <c r="AV85" s="4"/>
      <c r="AW85" s="101"/>
      <c r="AX85" s="101"/>
      <c r="AY85" s="101"/>
      <c r="AZ85" s="101"/>
      <c r="BA85" s="101"/>
      <c r="BB85" s="101"/>
      <c r="BC85" s="101"/>
      <c r="BD85" s="123">
        <v>1.0</v>
      </c>
      <c r="BE85" s="101"/>
      <c r="BF85" s="101"/>
      <c r="BG85" s="101"/>
      <c r="BH85" s="4"/>
      <c r="BI85" s="124"/>
      <c r="BJ85" s="124"/>
      <c r="BK85" s="124"/>
      <c r="BL85" s="124"/>
      <c r="BM85" s="5"/>
      <c r="BN85" s="127">
        <v>4.6</v>
      </c>
      <c r="BO85" s="126">
        <f t="shared" si="100"/>
        <v>0</v>
      </c>
      <c r="BP85" s="5"/>
      <c r="BQ85" s="5"/>
      <c r="BR85" s="5"/>
      <c r="BS85" s="5"/>
      <c r="BT85" s="5"/>
      <c r="BU85" s="5"/>
      <c r="BV85" s="5"/>
      <c r="BW85" s="5"/>
      <c r="BX85" s="5"/>
      <c r="BY85" s="5"/>
      <c r="BZ85" s="5"/>
      <c r="CA85" s="5"/>
      <c r="CB85" s="5"/>
      <c r="CC85" s="5"/>
      <c r="CD85" s="5"/>
      <c r="CE85" s="5"/>
      <c r="CF85" s="5"/>
      <c r="CG85" s="5"/>
      <c r="CH85" s="5"/>
      <c r="CI85" s="5"/>
    </row>
    <row r="86" ht="19.5" customHeight="1">
      <c r="A86" s="116" t="s">
        <v>148</v>
      </c>
      <c r="B86" s="159" t="s">
        <v>21</v>
      </c>
      <c r="C86" s="159">
        <v>1.0</v>
      </c>
      <c r="D86" s="107">
        <f t="shared" si="96"/>
        <v>0</v>
      </c>
      <c r="E86" s="128">
        <v>65.4</v>
      </c>
      <c r="F86" s="109">
        <f t="shared" si="97"/>
        <v>0</v>
      </c>
      <c r="G86" s="4"/>
      <c r="H86" s="110"/>
      <c r="I86" s="111"/>
      <c r="J86" s="112"/>
      <c r="K86" s="113"/>
      <c r="L86" s="114"/>
      <c r="M86" s="115"/>
      <c r="N86" s="116"/>
      <c r="O86" s="117"/>
      <c r="P86" s="118"/>
      <c r="Q86" s="119"/>
      <c r="R86" s="111"/>
      <c r="S86" s="120"/>
      <c r="T86" s="121"/>
      <c r="U86" s="4"/>
      <c r="V86" s="122"/>
      <c r="W86" s="122"/>
      <c r="X86" s="122"/>
      <c r="Y86" s="122"/>
      <c r="Z86" s="122">
        <f t="shared" si="102"/>
        <v>0</v>
      </c>
      <c r="AA86" s="122"/>
      <c r="AB86" s="122"/>
      <c r="AC86" s="123"/>
      <c r="AD86" s="123"/>
      <c r="AE86" s="123"/>
      <c r="AF86" s="123"/>
      <c r="AG86" s="123">
        <v>1.0</v>
      </c>
      <c r="AH86" s="123"/>
      <c r="AI86" s="123"/>
      <c r="AJ86" s="4"/>
      <c r="AK86" s="101"/>
      <c r="AL86" s="101"/>
      <c r="AM86" s="101"/>
      <c r="AN86" s="101"/>
      <c r="AO86" s="101"/>
      <c r="AP86" s="122">
        <f t="shared" ref="AP86:AP87" si="103">BB86*$D86</f>
        <v>0</v>
      </c>
      <c r="AQ86" s="101"/>
      <c r="AR86" s="101"/>
      <c r="AS86" s="101"/>
      <c r="AT86" s="101"/>
      <c r="AU86" s="101"/>
      <c r="AV86" s="4"/>
      <c r="AW86" s="101"/>
      <c r="AX86" s="101"/>
      <c r="AY86" s="101"/>
      <c r="AZ86" s="101"/>
      <c r="BA86" s="101"/>
      <c r="BB86" s="164">
        <v>1.0</v>
      </c>
      <c r="BC86" s="101"/>
      <c r="BD86" s="101"/>
      <c r="BE86" s="101"/>
      <c r="BF86" s="101"/>
      <c r="BG86" s="101"/>
      <c r="BH86" s="4"/>
      <c r="BI86" s="124"/>
      <c r="BJ86" s="124"/>
      <c r="BK86" s="124"/>
      <c r="BL86" s="124"/>
      <c r="BM86" s="5"/>
      <c r="BN86" s="127">
        <v>4.5</v>
      </c>
      <c r="BO86" s="126">
        <f t="shared" si="100"/>
        <v>0</v>
      </c>
      <c r="BP86" s="5"/>
      <c r="BQ86" s="5"/>
      <c r="BR86" s="5"/>
      <c r="BS86" s="5"/>
      <c r="BT86" s="5"/>
      <c r="BU86" s="5"/>
      <c r="BV86" s="5"/>
      <c r="BW86" s="5"/>
      <c r="BX86" s="5"/>
      <c r="BY86" s="5"/>
      <c r="BZ86" s="5"/>
      <c r="CA86" s="5"/>
      <c r="CB86" s="5"/>
      <c r="CC86" s="5"/>
      <c r="CD86" s="5"/>
      <c r="CE86" s="5"/>
      <c r="CF86" s="5"/>
      <c r="CG86" s="5"/>
      <c r="CH86" s="5"/>
      <c r="CI86" s="5"/>
    </row>
    <row r="87" ht="19.5" customHeight="1">
      <c r="A87" s="116" t="s">
        <v>149</v>
      </c>
      <c r="B87" s="159" t="s">
        <v>21</v>
      </c>
      <c r="C87" s="159">
        <v>1.0</v>
      </c>
      <c r="D87" s="107">
        <f t="shared" si="96"/>
        <v>0</v>
      </c>
      <c r="E87" s="128">
        <v>49.1</v>
      </c>
      <c r="F87" s="109">
        <f t="shared" si="97"/>
        <v>0</v>
      </c>
      <c r="G87" s="4"/>
      <c r="H87" s="110"/>
      <c r="I87" s="111"/>
      <c r="J87" s="112"/>
      <c r="K87" s="113"/>
      <c r="L87" s="114"/>
      <c r="M87" s="115"/>
      <c r="N87" s="116"/>
      <c r="O87" s="117"/>
      <c r="P87" s="118"/>
      <c r="Q87" s="119"/>
      <c r="R87" s="111"/>
      <c r="S87" s="120"/>
      <c r="T87" s="121"/>
      <c r="U87" s="4"/>
      <c r="V87" s="122"/>
      <c r="W87" s="122"/>
      <c r="X87" s="122"/>
      <c r="Y87" s="122"/>
      <c r="Z87" s="122">
        <f t="shared" si="102"/>
        <v>0</v>
      </c>
      <c r="AA87" s="122"/>
      <c r="AB87" s="122"/>
      <c r="AC87" s="123"/>
      <c r="AD87" s="123"/>
      <c r="AE87" s="123"/>
      <c r="AF87" s="123"/>
      <c r="AG87" s="123">
        <v>1.0</v>
      </c>
      <c r="AH87" s="123"/>
      <c r="AI87" s="123"/>
      <c r="AJ87" s="4"/>
      <c r="AK87" s="101"/>
      <c r="AL87" s="101"/>
      <c r="AM87" s="101"/>
      <c r="AN87" s="101"/>
      <c r="AO87" s="122"/>
      <c r="AP87" s="122">
        <f t="shared" si="103"/>
        <v>0</v>
      </c>
      <c r="AQ87" s="122"/>
      <c r="AR87" s="122"/>
      <c r="AS87" s="122"/>
      <c r="AT87" s="122"/>
      <c r="AU87" s="122"/>
      <c r="AV87" s="4"/>
      <c r="AW87" s="101"/>
      <c r="AX87" s="101"/>
      <c r="AY87" s="101"/>
      <c r="AZ87" s="101"/>
      <c r="BA87" s="101"/>
      <c r="BB87" s="123">
        <v>1.0</v>
      </c>
      <c r="BC87" s="101"/>
      <c r="BD87" s="101"/>
      <c r="BE87" s="101"/>
      <c r="BF87" s="101"/>
      <c r="BG87" s="101"/>
      <c r="BH87" s="4"/>
      <c r="BI87" s="124"/>
      <c r="BJ87" s="124"/>
      <c r="BK87" s="124"/>
      <c r="BL87" s="124"/>
      <c r="BM87" s="5"/>
      <c r="BN87" s="125">
        <v>3.3</v>
      </c>
      <c r="BO87" s="126">
        <f t="shared" si="100"/>
        <v>0</v>
      </c>
      <c r="BP87" s="5"/>
      <c r="BQ87" s="5"/>
      <c r="BR87" s="5"/>
      <c r="BS87" s="5"/>
      <c r="BT87" s="5"/>
      <c r="BU87" s="5"/>
      <c r="BV87" s="5"/>
      <c r="BW87" s="5"/>
      <c r="BX87" s="5"/>
      <c r="BY87" s="5"/>
      <c r="BZ87" s="5"/>
      <c r="CA87" s="5"/>
      <c r="CB87" s="5"/>
      <c r="CC87" s="5"/>
      <c r="CD87" s="5"/>
      <c r="CE87" s="5"/>
      <c r="CF87" s="5"/>
      <c r="CG87" s="5"/>
      <c r="CH87" s="5"/>
      <c r="CI87" s="5"/>
    </row>
    <row r="88" ht="20.25" customHeight="1">
      <c r="A88" s="116" t="s">
        <v>150</v>
      </c>
      <c r="B88" s="159" t="s">
        <v>20</v>
      </c>
      <c r="C88" s="159">
        <v>5.0</v>
      </c>
      <c r="D88" s="107">
        <f t="shared" si="96"/>
        <v>0</v>
      </c>
      <c r="E88" s="128">
        <v>119.9</v>
      </c>
      <c r="F88" s="109">
        <f t="shared" si="97"/>
        <v>0</v>
      </c>
      <c r="G88" s="4"/>
      <c r="H88" s="110"/>
      <c r="I88" s="111"/>
      <c r="J88" s="112"/>
      <c r="K88" s="113"/>
      <c r="L88" s="114"/>
      <c r="M88" s="115"/>
      <c r="N88" s="116"/>
      <c r="O88" s="117"/>
      <c r="P88" s="118"/>
      <c r="Q88" s="119"/>
      <c r="R88" s="111"/>
      <c r="S88" s="120"/>
      <c r="T88" s="121"/>
      <c r="U88" s="4"/>
      <c r="V88" s="122"/>
      <c r="W88" s="122"/>
      <c r="X88" s="122"/>
      <c r="Y88" s="122">
        <f t="shared" ref="Y88:Y89" si="104">AF88*$D88</f>
        <v>0</v>
      </c>
      <c r="Z88" s="122"/>
      <c r="AA88" s="122"/>
      <c r="AB88" s="122"/>
      <c r="AC88" s="123"/>
      <c r="AD88" s="123"/>
      <c r="AE88" s="123"/>
      <c r="AF88" s="123">
        <v>5.0</v>
      </c>
      <c r="AG88" s="123"/>
      <c r="AH88" s="123"/>
      <c r="AI88" s="123"/>
      <c r="AJ88" s="4"/>
      <c r="AK88" s="165"/>
      <c r="AL88" s="165"/>
      <c r="AM88" s="165"/>
      <c r="AN88" s="164">
        <f t="shared" ref="AN88:AN89" si="105">AZ88*$D88</f>
        <v>0</v>
      </c>
      <c r="AO88" s="164"/>
      <c r="AP88" s="164"/>
      <c r="AQ88" s="164"/>
      <c r="AR88" s="164"/>
      <c r="AS88" s="164"/>
      <c r="AT88" s="164"/>
      <c r="AU88" s="164"/>
      <c r="AV88" s="4"/>
      <c r="AW88" s="101"/>
      <c r="AX88" s="101"/>
      <c r="AY88" s="101"/>
      <c r="AZ88" s="123">
        <v>5.0</v>
      </c>
      <c r="BA88" s="101"/>
      <c r="BB88" s="101"/>
      <c r="BC88" s="101"/>
      <c r="BD88" s="101"/>
      <c r="BE88" s="101"/>
      <c r="BF88" s="101"/>
      <c r="BG88" s="101"/>
      <c r="BH88" s="4"/>
      <c r="BI88" s="124"/>
      <c r="BJ88" s="124"/>
      <c r="BK88" s="124"/>
      <c r="BL88" s="124"/>
      <c r="BM88" s="5"/>
      <c r="BN88" s="125">
        <v>8.2</v>
      </c>
      <c r="BO88" s="126">
        <f t="shared" si="100"/>
        <v>0</v>
      </c>
      <c r="BP88" s="5"/>
      <c r="BQ88" s="5"/>
      <c r="BR88" s="5"/>
      <c r="BS88" s="5"/>
      <c r="BT88" s="5"/>
      <c r="BU88" s="5"/>
      <c r="BV88" s="5"/>
      <c r="BW88" s="5"/>
      <c r="BX88" s="5"/>
      <c r="BY88" s="5"/>
      <c r="BZ88" s="5"/>
      <c r="CA88" s="5"/>
      <c r="CB88" s="5"/>
      <c r="CC88" s="5"/>
      <c r="CD88" s="5"/>
      <c r="CE88" s="5"/>
      <c r="CF88" s="5"/>
      <c r="CG88" s="5"/>
      <c r="CH88" s="5"/>
      <c r="CI88" s="5"/>
    </row>
    <row r="89" ht="19.5" customHeight="1">
      <c r="A89" s="116" t="s">
        <v>151</v>
      </c>
      <c r="B89" s="159" t="s">
        <v>20</v>
      </c>
      <c r="C89" s="159">
        <v>5.0</v>
      </c>
      <c r="D89" s="107">
        <f t="shared" si="96"/>
        <v>0</v>
      </c>
      <c r="E89" s="128">
        <v>130.8</v>
      </c>
      <c r="F89" s="109">
        <f t="shared" si="97"/>
        <v>0</v>
      </c>
      <c r="G89" s="4"/>
      <c r="H89" s="110"/>
      <c r="I89" s="111"/>
      <c r="J89" s="112"/>
      <c r="K89" s="113"/>
      <c r="L89" s="114"/>
      <c r="M89" s="115"/>
      <c r="N89" s="116"/>
      <c r="O89" s="117"/>
      <c r="P89" s="118"/>
      <c r="Q89" s="119"/>
      <c r="R89" s="111"/>
      <c r="S89" s="120"/>
      <c r="T89" s="121"/>
      <c r="U89" s="4"/>
      <c r="V89" s="122"/>
      <c r="W89" s="122"/>
      <c r="X89" s="122"/>
      <c r="Y89" s="122">
        <f t="shared" si="104"/>
        <v>0</v>
      </c>
      <c r="Z89" s="122"/>
      <c r="AA89" s="122"/>
      <c r="AB89" s="122"/>
      <c r="AC89" s="123"/>
      <c r="AD89" s="123"/>
      <c r="AE89" s="123"/>
      <c r="AF89" s="123">
        <v>5.0</v>
      </c>
      <c r="AG89" s="123"/>
      <c r="AH89" s="123"/>
      <c r="AI89" s="123"/>
      <c r="AJ89" s="4"/>
      <c r="AK89" s="165"/>
      <c r="AL89" s="165"/>
      <c r="AM89" s="165"/>
      <c r="AN89" s="164">
        <f t="shared" si="105"/>
        <v>0</v>
      </c>
      <c r="AO89" s="164">
        <f>BA89*$D89</f>
        <v>0</v>
      </c>
      <c r="AP89" s="164"/>
      <c r="AQ89" s="164"/>
      <c r="AR89" s="164"/>
      <c r="AS89" s="164"/>
      <c r="AT89" s="164"/>
      <c r="AU89" s="164"/>
      <c r="AV89" s="4"/>
      <c r="AW89" s="101"/>
      <c r="AX89" s="101"/>
      <c r="AY89" s="101"/>
      <c r="AZ89" s="123">
        <v>4.0</v>
      </c>
      <c r="BA89" s="123">
        <v>1.0</v>
      </c>
      <c r="BB89" s="101"/>
      <c r="BC89" s="101"/>
      <c r="BD89" s="101"/>
      <c r="BE89" s="101"/>
      <c r="BF89" s="101"/>
      <c r="BG89" s="101"/>
      <c r="BH89" s="4"/>
      <c r="BI89" s="124"/>
      <c r="BJ89" s="124"/>
      <c r="BK89" s="124"/>
      <c r="BL89" s="124"/>
      <c r="BM89" s="5"/>
      <c r="BN89" s="125">
        <v>9.0</v>
      </c>
      <c r="BO89" s="126">
        <f t="shared" si="100"/>
        <v>0</v>
      </c>
      <c r="BP89" s="5"/>
      <c r="BQ89" s="5"/>
      <c r="BR89" s="5"/>
      <c r="BS89" s="5"/>
      <c r="BT89" s="5"/>
      <c r="BU89" s="5"/>
      <c r="BV89" s="5"/>
      <c r="BW89" s="5"/>
      <c r="BX89" s="5"/>
      <c r="BY89" s="5"/>
      <c r="BZ89" s="5"/>
      <c r="CA89" s="5"/>
      <c r="CB89" s="5"/>
      <c r="CC89" s="5"/>
      <c r="CD89" s="5"/>
      <c r="CE89" s="5"/>
      <c r="CF89" s="5"/>
      <c r="CG89" s="5"/>
      <c r="CH89" s="5"/>
      <c r="CI89" s="5"/>
    </row>
    <row r="90" ht="19.5" customHeight="1">
      <c r="A90" s="116" t="s">
        <v>152</v>
      </c>
      <c r="B90" s="159" t="s">
        <v>132</v>
      </c>
      <c r="C90" s="159">
        <v>10.0</v>
      </c>
      <c r="D90" s="107">
        <f t="shared" si="96"/>
        <v>0</v>
      </c>
      <c r="E90" s="128">
        <v>119.9</v>
      </c>
      <c r="F90" s="109">
        <f t="shared" si="97"/>
        <v>0</v>
      </c>
      <c r="G90" s="4"/>
      <c r="H90" s="110"/>
      <c r="I90" s="111"/>
      <c r="J90" s="112"/>
      <c r="K90" s="113"/>
      <c r="L90" s="114"/>
      <c r="M90" s="115"/>
      <c r="N90" s="116"/>
      <c r="O90" s="117"/>
      <c r="P90" s="118"/>
      <c r="Q90" s="119"/>
      <c r="R90" s="111"/>
      <c r="S90" s="120"/>
      <c r="T90" s="121"/>
      <c r="U90" s="4"/>
      <c r="V90" s="122"/>
      <c r="W90" s="122"/>
      <c r="X90" s="122">
        <f t="shared" ref="X90:Y90" si="106">AE90*$D90</f>
        <v>0</v>
      </c>
      <c r="Y90" s="122">
        <f t="shared" si="106"/>
        <v>0</v>
      </c>
      <c r="Z90" s="122"/>
      <c r="AA90" s="122"/>
      <c r="AB90" s="122"/>
      <c r="AC90" s="123"/>
      <c r="AD90" s="123"/>
      <c r="AE90" s="123">
        <v>5.0</v>
      </c>
      <c r="AF90" s="123">
        <v>5.0</v>
      </c>
      <c r="AG90" s="123"/>
      <c r="AH90" s="123"/>
      <c r="AI90" s="123"/>
      <c r="AJ90" s="4"/>
      <c r="AK90" s="165"/>
      <c r="AL90" s="165"/>
      <c r="AM90" s="164">
        <f t="shared" ref="AM90:AN90" si="107">AY90*$D90</f>
        <v>0</v>
      </c>
      <c r="AN90" s="164">
        <f t="shared" si="107"/>
        <v>0</v>
      </c>
      <c r="AO90" s="164"/>
      <c r="AP90" s="164"/>
      <c r="AQ90" s="164"/>
      <c r="AR90" s="164"/>
      <c r="AS90" s="164"/>
      <c r="AT90" s="164"/>
      <c r="AU90" s="164"/>
      <c r="AV90" s="4"/>
      <c r="AW90" s="101"/>
      <c r="AX90" s="101"/>
      <c r="AY90" s="123">
        <v>5.0</v>
      </c>
      <c r="AZ90" s="123">
        <v>5.0</v>
      </c>
      <c r="BA90" s="101"/>
      <c r="BB90" s="101"/>
      <c r="BC90" s="101"/>
      <c r="BD90" s="101"/>
      <c r="BE90" s="101"/>
      <c r="BF90" s="101"/>
      <c r="BG90" s="101"/>
      <c r="BH90" s="4"/>
      <c r="BI90" s="124"/>
      <c r="BJ90" s="124"/>
      <c r="BK90" s="124"/>
      <c r="BL90" s="124"/>
      <c r="BM90" s="5"/>
      <c r="BN90" s="125">
        <v>7.9</v>
      </c>
      <c r="BO90" s="126">
        <f t="shared" si="100"/>
        <v>0</v>
      </c>
      <c r="BP90" s="5"/>
      <c r="BQ90" s="5"/>
      <c r="BR90" s="5"/>
      <c r="BS90" s="5"/>
      <c r="BT90" s="5"/>
      <c r="BU90" s="5"/>
      <c r="BV90" s="5"/>
      <c r="BW90" s="5"/>
      <c r="BX90" s="5"/>
      <c r="BY90" s="5"/>
      <c r="BZ90" s="5"/>
      <c r="CA90" s="5"/>
      <c r="CB90" s="5"/>
      <c r="CC90" s="5"/>
      <c r="CD90" s="5"/>
      <c r="CE90" s="5"/>
      <c r="CF90" s="5"/>
      <c r="CG90" s="5"/>
      <c r="CH90" s="5"/>
      <c r="CI90" s="5"/>
    </row>
    <row r="91" ht="19.5" customHeight="1">
      <c r="A91" s="116" t="s">
        <v>153</v>
      </c>
      <c r="B91" s="159" t="s">
        <v>19</v>
      </c>
      <c r="C91" s="159">
        <v>15.0</v>
      </c>
      <c r="D91" s="107">
        <f t="shared" si="96"/>
        <v>0</v>
      </c>
      <c r="E91" s="128">
        <v>119.9</v>
      </c>
      <c r="F91" s="109">
        <f t="shared" si="97"/>
        <v>0</v>
      </c>
      <c r="G91" s="4"/>
      <c r="H91" s="110"/>
      <c r="I91" s="111"/>
      <c r="J91" s="112"/>
      <c r="K91" s="113"/>
      <c r="L91" s="114"/>
      <c r="M91" s="115"/>
      <c r="N91" s="116"/>
      <c r="O91" s="117"/>
      <c r="P91" s="118"/>
      <c r="Q91" s="119"/>
      <c r="R91" s="111"/>
      <c r="S91" s="120"/>
      <c r="T91" s="121"/>
      <c r="U91" s="4"/>
      <c r="V91" s="122"/>
      <c r="W91" s="122"/>
      <c r="X91" s="122">
        <f t="shared" ref="X91:X92" si="109">AE91*$D91</f>
        <v>0</v>
      </c>
      <c r="Y91" s="122"/>
      <c r="Z91" s="122"/>
      <c r="AA91" s="122"/>
      <c r="AB91" s="122"/>
      <c r="AC91" s="123"/>
      <c r="AD91" s="123"/>
      <c r="AE91" s="123">
        <v>15.0</v>
      </c>
      <c r="AF91" s="123"/>
      <c r="AG91" s="123"/>
      <c r="AH91" s="123"/>
      <c r="AI91" s="123"/>
      <c r="AJ91" s="4"/>
      <c r="AK91" s="164">
        <f t="shared" ref="AK91:AM91" si="108">AW91*$D91</f>
        <v>0</v>
      </c>
      <c r="AL91" s="164">
        <f t="shared" si="108"/>
        <v>0</v>
      </c>
      <c r="AM91" s="164">
        <f t="shared" si="108"/>
        <v>0</v>
      </c>
      <c r="AN91" s="165"/>
      <c r="AO91" s="164"/>
      <c r="AP91" s="164"/>
      <c r="AQ91" s="164"/>
      <c r="AR91" s="164"/>
      <c r="AS91" s="164"/>
      <c r="AT91" s="164"/>
      <c r="AU91" s="164"/>
      <c r="AV91" s="4"/>
      <c r="AW91" s="123">
        <v>2.0</v>
      </c>
      <c r="AX91" s="123">
        <v>9.0</v>
      </c>
      <c r="AY91" s="123">
        <v>4.0</v>
      </c>
      <c r="AZ91" s="101"/>
      <c r="BA91" s="101"/>
      <c r="BB91" s="101"/>
      <c r="BC91" s="101"/>
      <c r="BD91" s="101"/>
      <c r="BE91" s="101"/>
      <c r="BF91" s="101"/>
      <c r="BG91" s="101"/>
      <c r="BH91" s="4"/>
      <c r="BI91" s="124"/>
      <c r="BJ91" s="124"/>
      <c r="BK91" s="124"/>
      <c r="BL91" s="124"/>
      <c r="BM91" s="5"/>
      <c r="BN91" s="125">
        <v>6.7</v>
      </c>
      <c r="BO91" s="126">
        <f t="shared" si="100"/>
        <v>0</v>
      </c>
      <c r="BP91" s="5"/>
      <c r="BQ91" s="5"/>
      <c r="BR91" s="5"/>
      <c r="BS91" s="5"/>
      <c r="BT91" s="5"/>
      <c r="BU91" s="5"/>
      <c r="BV91" s="5"/>
      <c r="BW91" s="5"/>
      <c r="BX91" s="5"/>
      <c r="BY91" s="5"/>
      <c r="BZ91" s="5"/>
      <c r="CA91" s="5"/>
      <c r="CB91" s="5"/>
      <c r="CC91" s="5"/>
      <c r="CD91" s="5"/>
      <c r="CE91" s="5"/>
      <c r="CF91" s="5"/>
      <c r="CG91" s="5"/>
      <c r="CH91" s="5"/>
      <c r="CI91" s="5"/>
    </row>
    <row r="92" ht="19.5" customHeight="1">
      <c r="A92" s="116" t="s">
        <v>154</v>
      </c>
      <c r="B92" s="159" t="s">
        <v>19</v>
      </c>
      <c r="C92" s="159">
        <v>15.0</v>
      </c>
      <c r="D92" s="107">
        <f t="shared" si="96"/>
        <v>0</v>
      </c>
      <c r="E92" s="128">
        <v>141.7</v>
      </c>
      <c r="F92" s="109">
        <f t="shared" si="97"/>
        <v>0</v>
      </c>
      <c r="G92" s="4"/>
      <c r="H92" s="110"/>
      <c r="I92" s="111"/>
      <c r="J92" s="112"/>
      <c r="K92" s="113"/>
      <c r="L92" s="114"/>
      <c r="M92" s="115"/>
      <c r="N92" s="116"/>
      <c r="O92" s="117"/>
      <c r="P92" s="118"/>
      <c r="Q92" s="119"/>
      <c r="R92" s="111"/>
      <c r="S92" s="120"/>
      <c r="T92" s="121"/>
      <c r="U92" s="4"/>
      <c r="V92" s="122"/>
      <c r="W92" s="122"/>
      <c r="X92" s="122">
        <f t="shared" si="109"/>
        <v>0</v>
      </c>
      <c r="Y92" s="122"/>
      <c r="Z92" s="122"/>
      <c r="AA92" s="122"/>
      <c r="AB92" s="122"/>
      <c r="AC92" s="123"/>
      <c r="AD92" s="123"/>
      <c r="AE92" s="123">
        <v>15.0</v>
      </c>
      <c r="AF92" s="123"/>
      <c r="AG92" s="123"/>
      <c r="AH92" s="123"/>
      <c r="AI92" s="123"/>
      <c r="AJ92" s="4"/>
      <c r="AK92" s="165"/>
      <c r="AL92" s="164">
        <f t="shared" ref="AL92:AM92" si="110">AX92*$D92</f>
        <v>0</v>
      </c>
      <c r="AM92" s="164">
        <f t="shared" si="110"/>
        <v>0</v>
      </c>
      <c r="AN92" s="165"/>
      <c r="AO92" s="164"/>
      <c r="AP92" s="164"/>
      <c r="AQ92" s="164"/>
      <c r="AR92" s="164"/>
      <c r="AS92" s="164"/>
      <c r="AT92" s="164"/>
      <c r="AU92" s="164"/>
      <c r="AV92" s="4"/>
      <c r="AW92" s="101"/>
      <c r="AX92" s="123">
        <v>7.0</v>
      </c>
      <c r="AY92" s="123">
        <v>6.0</v>
      </c>
      <c r="AZ92" s="101"/>
      <c r="BA92" s="101"/>
      <c r="BB92" s="101"/>
      <c r="BC92" s="101"/>
      <c r="BD92" s="101"/>
      <c r="BE92" s="101"/>
      <c r="BF92" s="101"/>
      <c r="BG92" s="101"/>
      <c r="BH92" s="4"/>
      <c r="BI92" s="124"/>
      <c r="BJ92" s="124"/>
      <c r="BK92" s="124"/>
      <c r="BL92" s="124"/>
      <c r="BM92" s="5"/>
      <c r="BN92" s="125">
        <v>8.5</v>
      </c>
      <c r="BO92" s="126">
        <f t="shared" si="100"/>
        <v>0</v>
      </c>
      <c r="BP92" s="5"/>
      <c r="BQ92" s="5"/>
      <c r="BR92" s="5"/>
      <c r="BS92" s="5"/>
      <c r="BT92" s="5"/>
      <c r="BU92" s="5"/>
      <c r="BV92" s="5"/>
      <c r="BW92" s="5"/>
      <c r="BX92" s="5"/>
      <c r="BY92" s="5"/>
      <c r="BZ92" s="5"/>
      <c r="CA92" s="5"/>
      <c r="CB92" s="5"/>
      <c r="CC92" s="5"/>
      <c r="CD92" s="5"/>
      <c r="CE92" s="5"/>
      <c r="CF92" s="5"/>
      <c r="CG92" s="5"/>
      <c r="CH92" s="5"/>
      <c r="CI92" s="5"/>
    </row>
    <row r="93" ht="19.5" customHeight="1">
      <c r="A93" s="116" t="s">
        <v>155</v>
      </c>
      <c r="B93" s="159" t="s">
        <v>20</v>
      </c>
      <c r="C93" s="159">
        <v>5.0</v>
      </c>
      <c r="D93" s="107">
        <f t="shared" si="96"/>
        <v>0</v>
      </c>
      <c r="E93" s="128">
        <v>49.1</v>
      </c>
      <c r="F93" s="109">
        <f t="shared" si="97"/>
        <v>0</v>
      </c>
      <c r="G93" s="4"/>
      <c r="H93" s="110"/>
      <c r="I93" s="111"/>
      <c r="J93" s="112"/>
      <c r="K93" s="113"/>
      <c r="L93" s="114"/>
      <c r="M93" s="115"/>
      <c r="N93" s="116"/>
      <c r="O93" s="117"/>
      <c r="P93" s="118"/>
      <c r="Q93" s="119"/>
      <c r="R93" s="111"/>
      <c r="S93" s="120"/>
      <c r="T93" s="121"/>
      <c r="U93" s="4"/>
      <c r="V93" s="122"/>
      <c r="W93" s="122"/>
      <c r="X93" s="122"/>
      <c r="Y93" s="122">
        <f t="shared" ref="Y93:Y94" si="112">AF93*$D93</f>
        <v>0</v>
      </c>
      <c r="Z93" s="122"/>
      <c r="AA93" s="122"/>
      <c r="AB93" s="122"/>
      <c r="AC93" s="123"/>
      <c r="AD93" s="123"/>
      <c r="AE93" s="123"/>
      <c r="AF93" s="123">
        <v>5.0</v>
      </c>
      <c r="AG93" s="123"/>
      <c r="AH93" s="123"/>
      <c r="AI93" s="123"/>
      <c r="AJ93" s="4"/>
      <c r="AK93" s="122"/>
      <c r="AL93" s="122">
        <f t="shared" ref="AL93:AM93" si="111">AX93*$D93</f>
        <v>0</v>
      </c>
      <c r="AM93" s="122">
        <f t="shared" si="111"/>
        <v>0</v>
      </c>
      <c r="AN93" s="101"/>
      <c r="AO93" s="122"/>
      <c r="AP93" s="122"/>
      <c r="AQ93" s="122"/>
      <c r="AR93" s="122"/>
      <c r="AS93" s="122"/>
      <c r="AT93" s="122"/>
      <c r="AU93" s="122"/>
      <c r="AV93" s="4"/>
      <c r="AW93" s="101"/>
      <c r="AX93" s="123">
        <v>1.0</v>
      </c>
      <c r="AY93" s="123">
        <v>4.0</v>
      </c>
      <c r="AZ93" s="101"/>
      <c r="BA93" s="101"/>
      <c r="BB93" s="101"/>
      <c r="BC93" s="101"/>
      <c r="BD93" s="101"/>
      <c r="BE93" s="101"/>
      <c r="BF93" s="101"/>
      <c r="BG93" s="101"/>
      <c r="BH93" s="4"/>
      <c r="BI93" s="124"/>
      <c r="BJ93" s="124"/>
      <c r="BK93" s="124"/>
      <c r="BL93" s="124"/>
      <c r="BM93" s="5"/>
      <c r="BN93" s="125">
        <v>8.2</v>
      </c>
      <c r="BO93" s="126">
        <f t="shared" si="100"/>
        <v>0</v>
      </c>
      <c r="BP93" s="5"/>
      <c r="BQ93" s="5"/>
      <c r="BR93" s="5"/>
      <c r="BS93" s="5"/>
      <c r="BT93" s="5"/>
      <c r="BU93" s="5"/>
      <c r="BV93" s="5"/>
      <c r="BW93" s="5"/>
      <c r="BX93" s="5"/>
      <c r="BY93" s="5"/>
      <c r="BZ93" s="5"/>
      <c r="CA93" s="5"/>
      <c r="CB93" s="5"/>
      <c r="CC93" s="5"/>
      <c r="CD93" s="5"/>
      <c r="CE93" s="5"/>
      <c r="CF93" s="5"/>
      <c r="CG93" s="5"/>
      <c r="CH93" s="5"/>
      <c r="CI93" s="5"/>
    </row>
    <row r="94" ht="19.5" customHeight="1">
      <c r="A94" s="116" t="s">
        <v>156</v>
      </c>
      <c r="B94" s="159" t="s">
        <v>20</v>
      </c>
      <c r="C94" s="159">
        <v>5.0</v>
      </c>
      <c r="D94" s="107">
        <f t="shared" si="96"/>
        <v>0</v>
      </c>
      <c r="E94" s="128">
        <v>76.3</v>
      </c>
      <c r="F94" s="109">
        <f t="shared" si="97"/>
        <v>0</v>
      </c>
      <c r="G94" s="4"/>
      <c r="H94" s="110"/>
      <c r="I94" s="111"/>
      <c r="J94" s="112"/>
      <c r="K94" s="113"/>
      <c r="L94" s="114"/>
      <c r="M94" s="115"/>
      <c r="N94" s="116"/>
      <c r="O94" s="117"/>
      <c r="P94" s="118"/>
      <c r="Q94" s="119"/>
      <c r="R94" s="111"/>
      <c r="S94" s="120"/>
      <c r="T94" s="121"/>
      <c r="U94" s="4"/>
      <c r="V94" s="122"/>
      <c r="W94" s="122"/>
      <c r="X94" s="122"/>
      <c r="Y94" s="122">
        <f t="shared" si="112"/>
        <v>0</v>
      </c>
      <c r="Z94" s="122"/>
      <c r="AA94" s="122"/>
      <c r="AB94" s="122"/>
      <c r="AC94" s="123"/>
      <c r="AD94" s="123"/>
      <c r="AE94" s="123"/>
      <c r="AF94" s="123">
        <v>5.0</v>
      </c>
      <c r="AG94" s="123"/>
      <c r="AH94" s="123"/>
      <c r="AI94" s="123"/>
      <c r="AJ94" s="4"/>
      <c r="AK94" s="122"/>
      <c r="AL94" s="122"/>
      <c r="AM94" s="122"/>
      <c r="AN94" s="122">
        <f t="shared" ref="AN94:AO94" si="113">AZ94*$D94</f>
        <v>0</v>
      </c>
      <c r="AO94" s="122">
        <f t="shared" si="113"/>
        <v>0</v>
      </c>
      <c r="AP94" s="122"/>
      <c r="AQ94" s="122"/>
      <c r="AR94" s="122"/>
      <c r="AS94" s="122"/>
      <c r="AT94" s="122"/>
      <c r="AU94" s="122"/>
      <c r="AV94" s="4"/>
      <c r="AW94" s="101"/>
      <c r="AX94" s="101"/>
      <c r="AY94" s="101"/>
      <c r="AZ94" s="123">
        <v>4.0</v>
      </c>
      <c r="BA94" s="123">
        <v>1.0</v>
      </c>
      <c r="BB94" s="101"/>
      <c r="BC94" s="101"/>
      <c r="BD94" s="101"/>
      <c r="BE94" s="101"/>
      <c r="BF94" s="101"/>
      <c r="BG94" s="101"/>
      <c r="BH94" s="4"/>
      <c r="BI94" s="124"/>
      <c r="BJ94" s="124"/>
      <c r="BK94" s="124"/>
      <c r="BL94" s="124"/>
      <c r="BM94" s="5"/>
      <c r="BN94" s="127">
        <v>5.45</v>
      </c>
      <c r="BO94" s="126">
        <f t="shared" si="100"/>
        <v>0</v>
      </c>
      <c r="BP94" s="5"/>
      <c r="BQ94" s="5"/>
      <c r="BR94" s="5"/>
      <c r="BS94" s="5"/>
      <c r="BT94" s="5"/>
      <c r="BU94" s="5"/>
      <c r="BV94" s="5"/>
      <c r="BW94" s="5"/>
      <c r="BX94" s="5"/>
      <c r="BY94" s="5"/>
      <c r="BZ94" s="5"/>
      <c r="CA94" s="5"/>
      <c r="CB94" s="5"/>
      <c r="CC94" s="5"/>
      <c r="CD94" s="5"/>
      <c r="CE94" s="5"/>
      <c r="CF94" s="5"/>
      <c r="CG94" s="5"/>
      <c r="CH94" s="5"/>
      <c r="CI94" s="5"/>
    </row>
    <row r="95" ht="19.5" customHeight="1">
      <c r="A95" s="116" t="s">
        <v>157</v>
      </c>
      <c r="B95" s="159" t="s">
        <v>19</v>
      </c>
      <c r="C95" s="159">
        <v>5.0</v>
      </c>
      <c r="D95" s="107">
        <f t="shared" si="96"/>
        <v>0</v>
      </c>
      <c r="E95" s="166">
        <v>27.3</v>
      </c>
      <c r="F95" s="109">
        <f t="shared" si="97"/>
        <v>0</v>
      </c>
      <c r="G95" s="4"/>
      <c r="H95" s="110"/>
      <c r="I95" s="111"/>
      <c r="J95" s="112"/>
      <c r="K95" s="113"/>
      <c r="L95" s="114"/>
      <c r="M95" s="115"/>
      <c r="N95" s="116"/>
      <c r="O95" s="117"/>
      <c r="P95" s="118"/>
      <c r="Q95" s="119"/>
      <c r="R95" s="111"/>
      <c r="S95" s="120"/>
      <c r="T95" s="121"/>
      <c r="U95" s="4"/>
      <c r="V95" s="122"/>
      <c r="W95" s="122"/>
      <c r="X95" s="122">
        <f>AE95*$D95</f>
        <v>0</v>
      </c>
      <c r="Y95" s="122"/>
      <c r="Z95" s="122"/>
      <c r="AA95" s="122"/>
      <c r="AB95" s="122"/>
      <c r="AC95" s="123"/>
      <c r="AD95" s="123"/>
      <c r="AE95" s="123">
        <v>5.0</v>
      </c>
      <c r="AF95" s="123"/>
      <c r="AG95" s="123"/>
      <c r="AH95" s="123"/>
      <c r="AI95" s="123"/>
      <c r="AJ95" s="4"/>
      <c r="AK95" s="122">
        <f t="shared" ref="AK95:AL95" si="114">AW95*$D95</f>
        <v>0</v>
      </c>
      <c r="AL95" s="122">
        <f t="shared" si="114"/>
        <v>0</v>
      </c>
      <c r="AM95" s="122"/>
      <c r="AN95" s="101"/>
      <c r="AO95" s="122"/>
      <c r="AP95" s="122"/>
      <c r="AQ95" s="122"/>
      <c r="AR95" s="122"/>
      <c r="AS95" s="122"/>
      <c r="AT95" s="122"/>
      <c r="AU95" s="122"/>
      <c r="AV95" s="4"/>
      <c r="AW95" s="123">
        <v>4.0</v>
      </c>
      <c r="AX95" s="123">
        <v>1.0</v>
      </c>
      <c r="AY95" s="101"/>
      <c r="AZ95" s="101"/>
      <c r="BA95" s="101"/>
      <c r="BB95" s="101"/>
      <c r="BC95" s="101"/>
      <c r="BD95" s="101"/>
      <c r="BE95" s="101"/>
      <c r="BF95" s="101"/>
      <c r="BG95" s="101"/>
      <c r="BH95" s="4"/>
      <c r="BI95" s="124"/>
      <c r="BJ95" s="124"/>
      <c r="BK95" s="124"/>
      <c r="BL95" s="124"/>
      <c r="BM95" s="5"/>
      <c r="BN95" s="125">
        <v>1.3</v>
      </c>
      <c r="BO95" s="126">
        <f t="shared" si="100"/>
        <v>0</v>
      </c>
      <c r="BP95" s="5"/>
      <c r="BQ95" s="5"/>
      <c r="BR95" s="5"/>
      <c r="BS95" s="5"/>
      <c r="BT95" s="5"/>
      <c r="BU95" s="5"/>
      <c r="BV95" s="5"/>
      <c r="BW95" s="5"/>
      <c r="BX95" s="5"/>
      <c r="BY95" s="5"/>
      <c r="BZ95" s="5"/>
      <c r="CA95" s="5"/>
      <c r="CB95" s="5"/>
      <c r="CC95" s="5"/>
      <c r="CD95" s="5"/>
      <c r="CE95" s="5"/>
      <c r="CF95" s="5"/>
      <c r="CG95" s="5"/>
      <c r="CH95" s="5"/>
      <c r="CI95" s="5"/>
    </row>
    <row r="96" ht="19.5" customHeight="1">
      <c r="A96" s="116" t="s">
        <v>158</v>
      </c>
      <c r="B96" s="117" t="s">
        <v>21</v>
      </c>
      <c r="C96" s="117">
        <v>5.0</v>
      </c>
      <c r="D96" s="107">
        <f t="shared" si="96"/>
        <v>0</v>
      </c>
      <c r="E96" s="128">
        <v>70.9</v>
      </c>
      <c r="F96" s="109">
        <f t="shared" si="97"/>
        <v>0</v>
      </c>
      <c r="G96" s="4"/>
      <c r="H96" s="110"/>
      <c r="I96" s="111"/>
      <c r="J96" s="112"/>
      <c r="K96" s="113"/>
      <c r="L96" s="114"/>
      <c r="M96" s="115"/>
      <c r="N96" s="116"/>
      <c r="O96" s="117"/>
      <c r="P96" s="118"/>
      <c r="Q96" s="119"/>
      <c r="R96" s="111"/>
      <c r="S96" s="120"/>
      <c r="T96" s="121"/>
      <c r="U96" s="4"/>
      <c r="V96" s="122"/>
      <c r="W96" s="122"/>
      <c r="X96" s="122"/>
      <c r="Y96" s="122"/>
      <c r="Z96" s="122">
        <f t="shared" ref="Z96:Z97" si="116">AG96*$D96</f>
        <v>0</v>
      </c>
      <c r="AA96" s="122"/>
      <c r="AB96" s="122"/>
      <c r="AC96" s="123"/>
      <c r="AD96" s="123"/>
      <c r="AE96" s="123"/>
      <c r="AF96" s="123"/>
      <c r="AG96" s="123">
        <v>5.0</v>
      </c>
      <c r="AH96" s="123"/>
      <c r="AI96" s="123"/>
      <c r="AJ96" s="4"/>
      <c r="AK96" s="122"/>
      <c r="AL96" s="122">
        <f t="shared" ref="AL96:AN96" si="115">AX96*$D96</f>
        <v>0</v>
      </c>
      <c r="AM96" s="122">
        <f t="shared" si="115"/>
        <v>0</v>
      </c>
      <c r="AN96" s="122">
        <f t="shared" si="115"/>
        <v>0</v>
      </c>
      <c r="AO96" s="101"/>
      <c r="AP96" s="101"/>
      <c r="AQ96" s="101"/>
      <c r="AR96" s="101"/>
      <c r="AS96" s="101"/>
      <c r="AT96" s="101"/>
      <c r="AU96" s="101"/>
      <c r="AV96" s="4"/>
      <c r="AW96" s="101"/>
      <c r="AX96" s="167">
        <v>1.0</v>
      </c>
      <c r="AY96" s="167">
        <v>3.0</v>
      </c>
      <c r="AZ96" s="167">
        <v>1.0</v>
      </c>
      <c r="BA96" s="101"/>
      <c r="BB96" s="101"/>
      <c r="BC96" s="101"/>
      <c r="BD96" s="101"/>
      <c r="BE96" s="101"/>
      <c r="BF96" s="101"/>
      <c r="BG96" s="101"/>
      <c r="BH96" s="4"/>
      <c r="BI96" s="124"/>
      <c r="BJ96" s="124"/>
      <c r="BK96" s="124"/>
      <c r="BL96" s="124"/>
      <c r="BM96" s="5"/>
      <c r="BN96" s="125">
        <v>5.4</v>
      </c>
      <c r="BO96" s="126">
        <f t="shared" si="100"/>
        <v>0</v>
      </c>
      <c r="BP96" s="5"/>
      <c r="BQ96" s="5"/>
      <c r="BR96" s="5"/>
      <c r="BS96" s="5"/>
      <c r="BT96" s="5"/>
      <c r="BU96" s="5"/>
      <c r="BV96" s="5"/>
      <c r="BW96" s="5"/>
      <c r="BX96" s="5"/>
      <c r="BY96" s="5"/>
      <c r="BZ96" s="5"/>
      <c r="CA96" s="5"/>
      <c r="CB96" s="5"/>
      <c r="CC96" s="5"/>
      <c r="CD96" s="5"/>
      <c r="CE96" s="5"/>
      <c r="CF96" s="5"/>
      <c r="CG96" s="5"/>
      <c r="CH96" s="5"/>
      <c r="CI96" s="5"/>
    </row>
    <row r="97" ht="19.5" customHeight="1">
      <c r="A97" s="161" t="s">
        <v>159</v>
      </c>
      <c r="B97" s="162" t="s">
        <v>21</v>
      </c>
      <c r="C97" s="162">
        <v>5.0</v>
      </c>
      <c r="D97" s="107">
        <f t="shared" si="96"/>
        <v>0</v>
      </c>
      <c r="E97" s="128">
        <v>125.4</v>
      </c>
      <c r="F97" s="109">
        <f t="shared" si="97"/>
        <v>0</v>
      </c>
      <c r="G97" s="63"/>
      <c r="H97" s="110"/>
      <c r="I97" s="111"/>
      <c r="J97" s="112"/>
      <c r="K97" s="113"/>
      <c r="L97" s="114"/>
      <c r="M97" s="115"/>
      <c r="N97" s="116"/>
      <c r="O97" s="117"/>
      <c r="P97" s="118"/>
      <c r="Q97" s="119"/>
      <c r="R97" s="111"/>
      <c r="S97" s="120"/>
      <c r="T97" s="121"/>
      <c r="U97" s="63"/>
      <c r="V97" s="122"/>
      <c r="W97" s="122"/>
      <c r="X97" s="122"/>
      <c r="Y97" s="122"/>
      <c r="Z97" s="122">
        <f t="shared" si="116"/>
        <v>0</v>
      </c>
      <c r="AA97" s="122"/>
      <c r="AB97" s="122"/>
      <c r="AC97" s="123"/>
      <c r="AD97" s="123"/>
      <c r="AE97" s="123"/>
      <c r="AF97" s="123"/>
      <c r="AG97" s="123">
        <v>5.0</v>
      </c>
      <c r="AH97" s="123"/>
      <c r="AI97" s="123"/>
      <c r="AJ97" s="63"/>
      <c r="AK97" s="122"/>
      <c r="AL97" s="122"/>
      <c r="AM97" s="122"/>
      <c r="AN97" s="122"/>
      <c r="AO97" s="122">
        <f t="shared" ref="AO97:AP97" si="117">BA97*$D97</f>
        <v>0</v>
      </c>
      <c r="AP97" s="122">
        <f t="shared" si="117"/>
        <v>0</v>
      </c>
      <c r="AQ97" s="122"/>
      <c r="AR97" s="122"/>
      <c r="AS97" s="122"/>
      <c r="AT97" s="122"/>
      <c r="AU97" s="122"/>
      <c r="AV97" s="63"/>
      <c r="AW97" s="101"/>
      <c r="AX97" s="101"/>
      <c r="AY97" s="101"/>
      <c r="AZ97" s="101"/>
      <c r="BA97" s="164">
        <v>1.0</v>
      </c>
      <c r="BB97" s="164">
        <v>4.0</v>
      </c>
      <c r="BC97" s="101"/>
      <c r="BD97" s="101"/>
      <c r="BE97" s="101"/>
      <c r="BF97" s="101"/>
      <c r="BG97" s="101"/>
      <c r="BH97" s="4"/>
      <c r="BI97" s="124"/>
      <c r="BJ97" s="124"/>
      <c r="BK97" s="124"/>
      <c r="BL97" s="124"/>
      <c r="BM97" s="5"/>
      <c r="BN97" s="127">
        <v>9.2</v>
      </c>
      <c r="BO97" s="126">
        <f t="shared" si="100"/>
        <v>0</v>
      </c>
      <c r="BP97" s="5"/>
      <c r="BQ97" s="5"/>
      <c r="BR97" s="5"/>
      <c r="BS97" s="5"/>
      <c r="BT97" s="5"/>
      <c r="BU97" s="5"/>
      <c r="BV97" s="5"/>
      <c r="BW97" s="5"/>
      <c r="BX97" s="5"/>
      <c r="BY97" s="5"/>
      <c r="BZ97" s="5"/>
      <c r="CA97" s="5"/>
      <c r="CB97" s="5"/>
      <c r="CC97" s="5"/>
      <c r="CD97" s="5"/>
      <c r="CE97" s="5"/>
      <c r="CF97" s="5"/>
      <c r="CG97" s="5"/>
      <c r="CH97" s="5"/>
      <c r="CI97" s="5"/>
    </row>
    <row r="98" ht="19.5" customHeight="1">
      <c r="A98" s="116" t="s">
        <v>160</v>
      </c>
      <c r="B98" s="106" t="s">
        <v>22</v>
      </c>
      <c r="C98" s="159">
        <v>2.0</v>
      </c>
      <c r="D98" s="107">
        <f t="shared" si="96"/>
        <v>0</v>
      </c>
      <c r="E98" s="128">
        <v>70.9</v>
      </c>
      <c r="F98" s="109">
        <f t="shared" si="97"/>
        <v>0</v>
      </c>
      <c r="G98" s="4"/>
      <c r="H98" s="110"/>
      <c r="I98" s="111"/>
      <c r="J98" s="112"/>
      <c r="K98" s="113"/>
      <c r="L98" s="114"/>
      <c r="M98" s="115"/>
      <c r="N98" s="116"/>
      <c r="O98" s="117"/>
      <c r="P98" s="118"/>
      <c r="Q98" s="119"/>
      <c r="R98" s="111"/>
      <c r="S98" s="120"/>
      <c r="T98" s="121"/>
      <c r="U98" s="4"/>
      <c r="V98" s="122"/>
      <c r="W98" s="122"/>
      <c r="X98" s="122"/>
      <c r="Y98" s="122"/>
      <c r="Z98" s="122"/>
      <c r="AA98" s="122">
        <f t="shared" ref="AA98:AA99" si="118">AH98*$D98</f>
        <v>0</v>
      </c>
      <c r="AB98" s="122"/>
      <c r="AC98" s="123"/>
      <c r="AD98" s="123"/>
      <c r="AE98" s="123"/>
      <c r="AF98" s="123"/>
      <c r="AG98" s="123"/>
      <c r="AH98" s="123">
        <v>2.0</v>
      </c>
      <c r="AI98" s="123"/>
      <c r="AJ98" s="4"/>
      <c r="AK98" s="122"/>
      <c r="AL98" s="122"/>
      <c r="AM98" s="122"/>
      <c r="AN98" s="122">
        <f t="shared" ref="AN98:AN99" si="119">AZ98*$D98</f>
        <v>0</v>
      </c>
      <c r="AO98" s="122"/>
      <c r="AP98" s="122">
        <f t="shared" ref="AP98:AP99" si="120">BB98*$D98</f>
        <v>0</v>
      </c>
      <c r="AQ98" s="122"/>
      <c r="AR98" s="122"/>
      <c r="AS98" s="122"/>
      <c r="AT98" s="122"/>
      <c r="AU98" s="122"/>
      <c r="AV98" s="4"/>
      <c r="AW98" s="101"/>
      <c r="AX98" s="101"/>
      <c r="AY98" s="101"/>
      <c r="AZ98" s="123">
        <v>1.0</v>
      </c>
      <c r="BA98" s="101"/>
      <c r="BB98" s="123">
        <v>1.0</v>
      </c>
      <c r="BC98" s="101"/>
      <c r="BD98" s="101"/>
      <c r="BE98" s="101"/>
      <c r="BF98" s="101"/>
      <c r="BG98" s="101"/>
      <c r="BH98" s="4"/>
      <c r="BI98" s="124"/>
      <c r="BJ98" s="124"/>
      <c r="BK98" s="124"/>
      <c r="BL98" s="124"/>
      <c r="BM98" s="5"/>
      <c r="BN98" s="127">
        <v>4.95</v>
      </c>
      <c r="BO98" s="126">
        <f t="shared" si="100"/>
        <v>0</v>
      </c>
      <c r="BP98" s="5"/>
      <c r="BQ98" s="5"/>
      <c r="BR98" s="5"/>
      <c r="BS98" s="5"/>
      <c r="BT98" s="5"/>
      <c r="BU98" s="5"/>
      <c r="BV98" s="5"/>
      <c r="BW98" s="5"/>
      <c r="BX98" s="5"/>
      <c r="BY98" s="5"/>
      <c r="BZ98" s="5"/>
      <c r="CA98" s="5"/>
      <c r="CB98" s="5"/>
      <c r="CC98" s="5"/>
      <c r="CD98" s="5"/>
      <c r="CE98" s="5"/>
      <c r="CF98" s="5"/>
      <c r="CG98" s="5"/>
      <c r="CH98" s="5"/>
      <c r="CI98" s="5"/>
    </row>
    <row r="99" ht="19.5" customHeight="1">
      <c r="A99" s="116" t="s">
        <v>161</v>
      </c>
      <c r="B99" s="106" t="s">
        <v>22</v>
      </c>
      <c r="C99" s="163">
        <v>3.0</v>
      </c>
      <c r="D99" s="107">
        <f t="shared" si="96"/>
        <v>0</v>
      </c>
      <c r="E99" s="128">
        <v>70.9</v>
      </c>
      <c r="F99" s="109">
        <f t="shared" si="97"/>
        <v>0</v>
      </c>
      <c r="G99" s="4"/>
      <c r="H99" s="110"/>
      <c r="I99" s="111"/>
      <c r="J99" s="112"/>
      <c r="K99" s="113"/>
      <c r="L99" s="114"/>
      <c r="M99" s="115"/>
      <c r="N99" s="116"/>
      <c r="O99" s="117"/>
      <c r="P99" s="118"/>
      <c r="Q99" s="119"/>
      <c r="R99" s="111"/>
      <c r="S99" s="120"/>
      <c r="T99" s="121"/>
      <c r="U99" s="4"/>
      <c r="V99" s="122"/>
      <c r="W99" s="122"/>
      <c r="X99" s="122"/>
      <c r="Y99" s="122"/>
      <c r="Z99" s="122"/>
      <c r="AA99" s="122">
        <f t="shared" si="118"/>
        <v>0</v>
      </c>
      <c r="AB99" s="122"/>
      <c r="AC99" s="123"/>
      <c r="AD99" s="123"/>
      <c r="AE99" s="123"/>
      <c r="AF99" s="123"/>
      <c r="AG99" s="123"/>
      <c r="AH99" s="123">
        <v>3.0</v>
      </c>
      <c r="AI99" s="123"/>
      <c r="AJ99" s="4"/>
      <c r="AK99" s="122"/>
      <c r="AL99" s="122"/>
      <c r="AM99" s="122"/>
      <c r="AN99" s="122">
        <f t="shared" si="119"/>
        <v>0</v>
      </c>
      <c r="AO99" s="122"/>
      <c r="AP99" s="122">
        <f t="shared" si="120"/>
        <v>0</v>
      </c>
      <c r="AQ99" s="122"/>
      <c r="AR99" s="122"/>
      <c r="AS99" s="122"/>
      <c r="AT99" s="122"/>
      <c r="AU99" s="122"/>
      <c r="AV99" s="4"/>
      <c r="AW99" s="101"/>
      <c r="AX99" s="101"/>
      <c r="AY99" s="101"/>
      <c r="AZ99" s="123">
        <v>2.0</v>
      </c>
      <c r="BA99" s="101"/>
      <c r="BB99" s="123">
        <v>1.0</v>
      </c>
      <c r="BC99" s="101"/>
      <c r="BD99" s="101"/>
      <c r="BE99" s="101"/>
      <c r="BF99" s="101"/>
      <c r="BG99" s="101"/>
      <c r="BH99" s="63"/>
      <c r="BI99" s="124"/>
      <c r="BJ99" s="124"/>
      <c r="BK99" s="124"/>
      <c r="BL99" s="124"/>
      <c r="BM99" s="5"/>
      <c r="BN99" s="127">
        <v>4.85</v>
      </c>
      <c r="BO99" s="126">
        <f t="shared" si="100"/>
        <v>0</v>
      </c>
      <c r="BP99" s="5"/>
      <c r="BQ99" s="5"/>
      <c r="BR99" s="5"/>
      <c r="BS99" s="5"/>
      <c r="BT99" s="5"/>
      <c r="BU99" s="5"/>
      <c r="BV99" s="5"/>
      <c r="BW99" s="5"/>
      <c r="BX99" s="5"/>
      <c r="BY99" s="5"/>
      <c r="BZ99" s="5"/>
      <c r="CA99" s="5"/>
      <c r="CB99" s="5"/>
      <c r="CC99" s="5"/>
      <c r="CD99" s="5"/>
      <c r="CE99" s="5"/>
      <c r="CF99" s="5"/>
      <c r="CG99" s="5"/>
      <c r="CH99" s="5"/>
      <c r="CI99" s="5"/>
    </row>
    <row r="100" ht="19.5" customHeight="1">
      <c r="A100" s="168" t="s">
        <v>162</v>
      </c>
      <c r="B100" s="106" t="s">
        <v>20</v>
      </c>
      <c r="C100" s="162">
        <v>10.0</v>
      </c>
      <c r="D100" s="107">
        <f t="shared" si="96"/>
        <v>0</v>
      </c>
      <c r="E100" s="128">
        <v>109.0</v>
      </c>
      <c r="F100" s="109">
        <f t="shared" si="97"/>
        <v>0</v>
      </c>
      <c r="G100" s="4"/>
      <c r="H100" s="110"/>
      <c r="I100" s="111"/>
      <c r="J100" s="112"/>
      <c r="K100" s="113"/>
      <c r="L100" s="114"/>
      <c r="M100" s="115"/>
      <c r="N100" s="168"/>
      <c r="O100" s="117"/>
      <c r="P100" s="118"/>
      <c r="Q100" s="119"/>
      <c r="R100" s="111"/>
      <c r="S100" s="120"/>
      <c r="T100" s="121"/>
      <c r="U100" s="4"/>
      <c r="V100" s="122"/>
      <c r="W100" s="122"/>
      <c r="X100" s="122"/>
      <c r="Y100" s="122">
        <f>AF100*$D100</f>
        <v>0</v>
      </c>
      <c r="Z100" s="122"/>
      <c r="AA100" s="122"/>
      <c r="AB100" s="122"/>
      <c r="AC100" s="123"/>
      <c r="AD100" s="123"/>
      <c r="AE100" s="123"/>
      <c r="AF100" s="123">
        <v>10.0</v>
      </c>
      <c r="AG100" s="123"/>
      <c r="AH100" s="123"/>
      <c r="AI100" s="123"/>
      <c r="AJ100" s="4"/>
      <c r="AK100" s="122"/>
      <c r="AL100" s="122"/>
      <c r="AM100" s="122"/>
      <c r="AN100" s="122"/>
      <c r="AO100" s="122"/>
      <c r="AP100" s="122"/>
      <c r="AQ100" s="122"/>
      <c r="AR100" s="122"/>
      <c r="AS100" s="122"/>
      <c r="AT100" s="122"/>
      <c r="AU100" s="122"/>
      <c r="AV100" s="122"/>
      <c r="AW100" s="122"/>
      <c r="AX100" s="122"/>
      <c r="AY100" s="122"/>
      <c r="AZ100" s="122"/>
      <c r="BA100" s="122"/>
      <c r="BB100" s="122"/>
      <c r="BC100" s="122"/>
      <c r="BD100" s="122"/>
      <c r="BE100" s="122"/>
      <c r="BF100" s="122"/>
      <c r="BG100" s="122"/>
      <c r="BH100" s="63"/>
      <c r="BI100" s="122">
        <f>BK100*D100</f>
        <v>0</v>
      </c>
      <c r="BJ100" s="124"/>
      <c r="BK100" s="169">
        <v>15.0</v>
      </c>
      <c r="BL100" s="124"/>
      <c r="BM100" s="5"/>
      <c r="BN100" s="127">
        <v>6.5</v>
      </c>
      <c r="BO100" s="126">
        <f t="shared" si="100"/>
        <v>0</v>
      </c>
      <c r="BP100" s="5"/>
      <c r="BQ100" s="5"/>
      <c r="BR100" s="5"/>
      <c r="BS100" s="5"/>
      <c r="BT100" s="5"/>
      <c r="BU100" s="5"/>
      <c r="BV100" s="5"/>
      <c r="BW100" s="5"/>
      <c r="BX100" s="5"/>
      <c r="BY100" s="5"/>
      <c r="BZ100" s="5"/>
      <c r="CA100" s="5"/>
      <c r="CB100" s="5"/>
      <c r="CC100" s="5"/>
      <c r="CD100" s="5"/>
      <c r="CE100" s="5"/>
      <c r="CF100" s="5"/>
      <c r="CG100" s="5"/>
      <c r="CH100" s="5"/>
      <c r="CI100" s="5"/>
    </row>
    <row r="101" ht="19.5" customHeight="1">
      <c r="A101" s="26"/>
      <c r="B101" s="26"/>
      <c r="C101" s="26"/>
      <c r="D101" s="26"/>
      <c r="E101" s="26"/>
      <c r="F101" s="130">
        <f>SUM(F80:F100)</f>
        <v>0</v>
      </c>
      <c r="G101" s="4"/>
      <c r="H101" s="131">
        <f t="shared" ref="H101:T101" si="121">SUM(H80:H100)</f>
        <v>0</v>
      </c>
      <c r="I101" s="131">
        <f t="shared" si="121"/>
        <v>0</v>
      </c>
      <c r="J101" s="131">
        <f t="shared" si="121"/>
        <v>0</v>
      </c>
      <c r="K101" s="131">
        <f t="shared" si="121"/>
        <v>0</v>
      </c>
      <c r="L101" s="131">
        <f t="shared" si="121"/>
        <v>0</v>
      </c>
      <c r="M101" s="131">
        <f t="shared" si="121"/>
        <v>0</v>
      </c>
      <c r="N101" s="131">
        <f t="shared" si="121"/>
        <v>0</v>
      </c>
      <c r="O101" s="131">
        <f t="shared" si="121"/>
        <v>0</v>
      </c>
      <c r="P101" s="131">
        <f t="shared" si="121"/>
        <v>0</v>
      </c>
      <c r="Q101" s="131">
        <f t="shared" si="121"/>
        <v>0</v>
      </c>
      <c r="R101" s="131">
        <f t="shared" si="121"/>
        <v>0</v>
      </c>
      <c r="S101" s="131">
        <f t="shared" si="121"/>
        <v>0</v>
      </c>
      <c r="T101" s="131">
        <f t="shared" si="121"/>
        <v>0</v>
      </c>
      <c r="U101" s="4"/>
      <c r="V101" s="122"/>
      <c r="W101" s="131">
        <f t="shared" ref="W101:AA101" si="122">SUM(W80:W100)</f>
        <v>0</v>
      </c>
      <c r="X101" s="131">
        <f t="shared" si="122"/>
        <v>0</v>
      </c>
      <c r="Y101" s="131">
        <f t="shared" si="122"/>
        <v>0</v>
      </c>
      <c r="Z101" s="131">
        <f t="shared" si="122"/>
        <v>0</v>
      </c>
      <c r="AA101" s="131">
        <f t="shared" si="122"/>
        <v>0</v>
      </c>
      <c r="AB101" s="122"/>
      <c r="AC101" s="26"/>
      <c r="AD101" s="26"/>
      <c r="AE101" s="26"/>
      <c r="AF101" s="26"/>
      <c r="AG101" s="26"/>
      <c r="AH101" s="26"/>
      <c r="AI101" s="26"/>
      <c r="AJ101" s="4"/>
      <c r="AK101" s="131">
        <f t="shared" ref="AK101:AT101" si="123">SUM(AK80:AK100)</f>
        <v>0</v>
      </c>
      <c r="AL101" s="131">
        <f t="shared" si="123"/>
        <v>0</v>
      </c>
      <c r="AM101" s="131">
        <f t="shared" si="123"/>
        <v>0</v>
      </c>
      <c r="AN101" s="131">
        <f t="shared" si="123"/>
        <v>0</v>
      </c>
      <c r="AO101" s="131">
        <f t="shared" si="123"/>
        <v>0</v>
      </c>
      <c r="AP101" s="131">
        <f t="shared" si="123"/>
        <v>0</v>
      </c>
      <c r="AQ101" s="131">
        <f t="shared" si="123"/>
        <v>0</v>
      </c>
      <c r="AR101" s="131">
        <f t="shared" si="123"/>
        <v>0</v>
      </c>
      <c r="AS101" s="131">
        <f t="shared" si="123"/>
        <v>0</v>
      </c>
      <c r="AT101" s="131">
        <f t="shared" si="123"/>
        <v>0</v>
      </c>
      <c r="AU101" s="122"/>
      <c r="AV101" s="4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4"/>
      <c r="BI101" s="131">
        <f>SUM(BI80:BI100)</f>
        <v>0</v>
      </c>
      <c r="BJ101" s="5"/>
      <c r="BK101" s="5"/>
      <c r="BL101" s="5"/>
      <c r="BM101" s="5"/>
      <c r="BN101" s="124"/>
      <c r="BO101" s="132">
        <f>SUM(BO80:BO100)</f>
        <v>0</v>
      </c>
      <c r="BP101" s="5"/>
      <c r="BQ101" s="5"/>
      <c r="BR101" s="5"/>
      <c r="BS101" s="5"/>
      <c r="BT101" s="5"/>
      <c r="BU101" s="5"/>
      <c r="BV101" s="5"/>
      <c r="BW101" s="5"/>
      <c r="BX101" s="5"/>
      <c r="BY101" s="5"/>
      <c r="BZ101" s="5"/>
      <c r="CA101" s="5"/>
      <c r="CB101" s="5"/>
      <c r="CC101" s="5"/>
      <c r="CD101" s="5"/>
      <c r="CE101" s="5"/>
      <c r="CF101" s="5"/>
      <c r="CG101" s="5"/>
      <c r="CH101" s="5"/>
      <c r="CI101" s="5"/>
    </row>
    <row r="102" ht="19.5" customHeight="1">
      <c r="A102" s="26"/>
      <c r="B102" s="26"/>
      <c r="C102" s="26"/>
      <c r="D102" s="26"/>
      <c r="E102" s="26"/>
      <c r="F102" s="26"/>
      <c r="G102" s="4"/>
      <c r="H102" s="26"/>
      <c r="I102" s="26"/>
      <c r="J102" s="26"/>
      <c r="K102" s="26"/>
      <c r="L102" s="26"/>
      <c r="M102" s="26"/>
      <c r="N102" s="99"/>
      <c r="O102" s="26"/>
      <c r="P102" s="26"/>
      <c r="Q102" s="26"/>
      <c r="R102" s="26"/>
      <c r="S102" s="26"/>
      <c r="T102" s="26"/>
      <c r="U102" s="4"/>
      <c r="V102" s="26"/>
      <c r="W102" s="26"/>
      <c r="X102" s="26"/>
      <c r="Y102" s="26"/>
      <c r="Z102" s="26"/>
      <c r="AA102" s="26"/>
      <c r="AB102" s="26"/>
      <c r="AC102" s="26"/>
      <c r="AD102" s="26"/>
      <c r="AE102" s="26"/>
      <c r="AF102" s="26"/>
      <c r="AG102" s="26"/>
      <c r="AH102" s="26"/>
      <c r="AI102" s="26"/>
      <c r="AJ102" s="4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4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4"/>
      <c r="BI102" s="5"/>
      <c r="BJ102" s="5"/>
      <c r="BK102" s="5"/>
      <c r="BL102" s="5"/>
      <c r="BM102" s="5"/>
      <c r="BN102" s="5"/>
      <c r="BO102" s="5"/>
      <c r="BP102" s="5"/>
      <c r="BQ102" s="5"/>
      <c r="BR102" s="5"/>
      <c r="BS102" s="5"/>
      <c r="BT102" s="5"/>
      <c r="BU102" s="5"/>
      <c r="BV102" s="5"/>
      <c r="BW102" s="5"/>
      <c r="BX102" s="5"/>
      <c r="BY102" s="5"/>
      <c r="BZ102" s="5"/>
      <c r="CA102" s="5"/>
      <c r="CB102" s="5"/>
      <c r="CC102" s="5"/>
      <c r="CD102" s="5"/>
      <c r="CE102" s="5"/>
      <c r="CF102" s="5"/>
      <c r="CG102" s="5"/>
      <c r="CH102" s="5"/>
      <c r="CI102" s="5"/>
    </row>
    <row r="103" ht="19.5" customHeight="1">
      <c r="A103" s="26"/>
      <c r="B103" s="26"/>
      <c r="C103" s="26"/>
      <c r="D103" s="26"/>
      <c r="E103" s="26"/>
      <c r="F103" s="26"/>
      <c r="G103" s="4"/>
      <c r="H103" s="26"/>
      <c r="I103" s="26"/>
      <c r="J103" s="26"/>
      <c r="K103" s="26"/>
      <c r="L103" s="26"/>
      <c r="M103" s="26"/>
      <c r="N103" s="99"/>
      <c r="O103" s="26"/>
      <c r="P103" s="26"/>
      <c r="Q103" s="26"/>
      <c r="R103" s="26"/>
      <c r="S103" s="26"/>
      <c r="T103" s="26"/>
      <c r="U103" s="4"/>
      <c r="V103" s="26"/>
      <c r="W103" s="26"/>
      <c r="X103" s="26"/>
      <c r="Y103" s="26"/>
      <c r="Z103" s="26"/>
      <c r="AA103" s="26"/>
      <c r="AB103" s="26"/>
      <c r="AC103" s="26"/>
      <c r="AD103" s="26"/>
      <c r="AE103" s="26"/>
      <c r="AF103" s="26"/>
      <c r="AG103" s="26"/>
      <c r="AH103" s="26"/>
      <c r="AI103" s="26"/>
      <c r="AJ103" s="4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4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4"/>
      <c r="BI103" s="5"/>
      <c r="BJ103" s="5"/>
      <c r="BK103" s="5"/>
      <c r="BL103" s="5"/>
      <c r="BM103" s="5"/>
      <c r="BN103" s="5"/>
      <c r="BO103" s="5"/>
      <c r="BP103" s="5"/>
      <c r="BQ103" s="5"/>
      <c r="BR103" s="5"/>
      <c r="BS103" s="5"/>
      <c r="BT103" s="5"/>
      <c r="BU103" s="5"/>
      <c r="BV103" s="5"/>
      <c r="BW103" s="5"/>
      <c r="BX103" s="5"/>
      <c r="BY103" s="5"/>
      <c r="BZ103" s="5"/>
      <c r="CA103" s="5"/>
      <c r="CB103" s="5"/>
      <c r="CC103" s="5"/>
      <c r="CD103" s="5"/>
      <c r="CE103" s="5"/>
      <c r="CF103" s="5"/>
      <c r="CG103" s="5"/>
      <c r="CH103" s="5"/>
      <c r="CI103" s="5"/>
    </row>
    <row r="104" ht="19.5" customHeight="1">
      <c r="A104" s="26"/>
      <c r="B104" s="26"/>
      <c r="C104" s="26"/>
      <c r="D104" s="26"/>
      <c r="E104" s="26"/>
      <c r="F104" s="26"/>
      <c r="G104" s="4"/>
      <c r="H104" s="26"/>
      <c r="I104" s="26"/>
      <c r="J104" s="26"/>
      <c r="K104" s="26"/>
      <c r="L104" s="26"/>
      <c r="M104" s="26"/>
      <c r="N104" s="99"/>
      <c r="O104" s="26"/>
      <c r="P104" s="26"/>
      <c r="Q104" s="26"/>
      <c r="R104" s="26"/>
      <c r="S104" s="26"/>
      <c r="T104" s="26"/>
      <c r="U104" s="4"/>
      <c r="V104" s="26"/>
      <c r="W104" s="26"/>
      <c r="X104" s="26"/>
      <c r="Y104" s="26"/>
      <c r="Z104" s="26"/>
      <c r="AA104" s="26"/>
      <c r="AB104" s="26"/>
      <c r="AC104" s="26"/>
      <c r="AD104" s="26"/>
      <c r="AE104" s="26"/>
      <c r="AF104" s="26"/>
      <c r="AG104" s="26"/>
      <c r="AH104" s="26"/>
      <c r="AI104" s="26"/>
      <c r="AJ104" s="4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4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4"/>
      <c r="BI104" s="5"/>
      <c r="BJ104" s="5"/>
      <c r="BK104" s="5"/>
      <c r="BL104" s="5"/>
      <c r="BM104" s="5"/>
      <c r="BN104" s="5"/>
      <c r="BO104" s="5"/>
      <c r="BP104" s="5"/>
      <c r="BQ104" s="5"/>
      <c r="BR104" s="5"/>
      <c r="BS104" s="5"/>
      <c r="BT104" s="5"/>
      <c r="BU104" s="5"/>
      <c r="BV104" s="5"/>
      <c r="BW104" s="5"/>
      <c r="BX104" s="5"/>
      <c r="BY104" s="5"/>
      <c r="BZ104" s="5"/>
      <c r="CA104" s="5"/>
      <c r="CB104" s="5"/>
      <c r="CC104" s="5"/>
      <c r="CD104" s="5"/>
      <c r="CE104" s="5"/>
      <c r="CF104" s="5"/>
      <c r="CG104" s="5"/>
      <c r="CH104" s="5"/>
      <c r="CI104" s="5"/>
    </row>
    <row r="105" ht="19.5" customHeight="1">
      <c r="A105" s="26"/>
      <c r="B105" s="26"/>
      <c r="C105" s="26"/>
      <c r="D105" s="26"/>
      <c r="E105" s="26"/>
      <c r="F105" s="26"/>
      <c r="G105" s="63"/>
      <c r="H105" s="26"/>
      <c r="I105" s="26"/>
      <c r="J105" s="26"/>
      <c r="K105" s="26"/>
      <c r="L105" s="26"/>
      <c r="M105" s="26"/>
      <c r="N105" s="99"/>
      <c r="O105" s="26"/>
      <c r="P105" s="26"/>
      <c r="Q105" s="26"/>
      <c r="R105" s="26"/>
      <c r="S105" s="26"/>
      <c r="T105" s="26"/>
      <c r="U105" s="63"/>
      <c r="V105" s="26"/>
      <c r="W105" s="26"/>
      <c r="X105" s="26"/>
      <c r="Y105" s="26"/>
      <c r="Z105" s="26"/>
      <c r="AA105" s="26"/>
      <c r="AB105" s="26"/>
      <c r="AC105" s="26"/>
      <c r="AD105" s="26"/>
      <c r="AE105" s="26"/>
      <c r="AF105" s="26"/>
      <c r="AG105" s="26"/>
      <c r="AH105" s="26"/>
      <c r="AI105" s="26"/>
      <c r="AJ105" s="63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63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4"/>
      <c r="BI105" s="5"/>
      <c r="BJ105" s="5"/>
      <c r="BK105" s="5"/>
      <c r="BL105" s="5"/>
      <c r="BM105" s="5"/>
      <c r="BN105" s="5"/>
      <c r="BO105" s="5"/>
      <c r="BP105" s="5"/>
      <c r="BQ105" s="5"/>
      <c r="BR105" s="5"/>
      <c r="BS105" s="5"/>
      <c r="BT105" s="5"/>
      <c r="BU105" s="5"/>
      <c r="BV105" s="5"/>
      <c r="BW105" s="5"/>
      <c r="BX105" s="5"/>
      <c r="BY105" s="5"/>
      <c r="BZ105" s="5"/>
      <c r="CA105" s="5"/>
      <c r="CB105" s="5"/>
      <c r="CC105" s="5"/>
      <c r="CD105" s="5"/>
      <c r="CE105" s="5"/>
      <c r="CF105" s="5"/>
      <c r="CG105" s="5"/>
      <c r="CH105" s="5"/>
      <c r="CI105" s="5"/>
    </row>
    <row r="106" ht="19.5" customHeight="1">
      <c r="A106" s="26"/>
      <c r="B106" s="26"/>
      <c r="C106" s="26"/>
      <c r="D106" s="26"/>
      <c r="E106" s="26"/>
      <c r="F106" s="26"/>
      <c r="G106" s="63"/>
      <c r="H106" s="26"/>
      <c r="I106" s="26"/>
      <c r="J106" s="26"/>
      <c r="K106" s="26"/>
      <c r="L106" s="26"/>
      <c r="M106" s="26"/>
      <c r="N106" s="99"/>
      <c r="O106" s="26"/>
      <c r="P106" s="26"/>
      <c r="Q106" s="26"/>
      <c r="R106" s="26"/>
      <c r="S106" s="26"/>
      <c r="T106" s="26"/>
      <c r="U106" s="63"/>
      <c r="V106" s="26"/>
      <c r="W106" s="26"/>
      <c r="X106" s="26"/>
      <c r="Y106" s="26"/>
      <c r="Z106" s="26"/>
      <c r="AA106" s="26"/>
      <c r="AB106" s="26"/>
      <c r="AC106" s="26"/>
      <c r="AD106" s="26"/>
      <c r="AE106" s="26"/>
      <c r="AF106" s="26"/>
      <c r="AG106" s="26"/>
      <c r="AH106" s="26"/>
      <c r="AI106" s="26"/>
      <c r="AJ106" s="63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63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4"/>
      <c r="BI106" s="5"/>
      <c r="BJ106" s="5"/>
      <c r="BK106" s="5"/>
      <c r="BL106" s="5"/>
      <c r="BM106" s="5"/>
      <c r="BN106" s="5"/>
      <c r="BO106" s="5"/>
      <c r="BP106" s="5"/>
      <c r="BQ106" s="5"/>
      <c r="BR106" s="5"/>
      <c r="BS106" s="5"/>
      <c r="BT106" s="5"/>
      <c r="BU106" s="5"/>
      <c r="BV106" s="5"/>
      <c r="BW106" s="5"/>
      <c r="BX106" s="5"/>
      <c r="BY106" s="5"/>
      <c r="BZ106" s="5"/>
      <c r="CA106" s="5"/>
      <c r="CB106" s="5"/>
      <c r="CC106" s="5"/>
      <c r="CD106" s="5"/>
      <c r="CE106" s="5"/>
      <c r="CF106" s="5"/>
      <c r="CG106" s="5"/>
      <c r="CH106" s="5"/>
      <c r="CI106" s="5"/>
    </row>
    <row r="107" ht="19.5" customHeight="1">
      <c r="A107" s="26"/>
      <c r="B107" s="26"/>
      <c r="C107" s="26"/>
      <c r="D107" s="26"/>
      <c r="E107" s="26"/>
      <c r="F107" s="26"/>
      <c r="G107" s="4"/>
      <c r="H107" s="26"/>
      <c r="I107" s="26"/>
      <c r="J107" s="26"/>
      <c r="K107" s="26"/>
      <c r="L107" s="26"/>
      <c r="M107" s="26"/>
      <c r="N107" s="99"/>
      <c r="O107" s="26"/>
      <c r="P107" s="26"/>
      <c r="Q107" s="26"/>
      <c r="R107" s="26"/>
      <c r="S107" s="26"/>
      <c r="T107" s="26"/>
      <c r="U107" s="4"/>
      <c r="V107" s="26"/>
      <c r="W107" s="26"/>
      <c r="X107" s="26"/>
      <c r="Y107" s="26"/>
      <c r="Z107" s="26"/>
      <c r="AA107" s="26"/>
      <c r="AB107" s="26"/>
      <c r="AC107" s="26"/>
      <c r="AD107" s="26"/>
      <c r="AE107" s="26"/>
      <c r="AF107" s="26"/>
      <c r="AG107" s="26"/>
      <c r="AH107" s="26"/>
      <c r="AI107" s="26"/>
      <c r="AJ107" s="4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4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4"/>
      <c r="BI107" s="5"/>
      <c r="BJ107" s="5"/>
      <c r="BK107" s="5"/>
      <c r="BL107" s="5"/>
      <c r="BM107" s="5"/>
      <c r="BN107" s="5"/>
      <c r="BO107" s="5"/>
      <c r="BP107" s="5"/>
      <c r="BQ107" s="5"/>
      <c r="BR107" s="5"/>
      <c r="BS107" s="5"/>
      <c r="BT107" s="5"/>
      <c r="BU107" s="5"/>
      <c r="BV107" s="5"/>
      <c r="BW107" s="5"/>
      <c r="BX107" s="5"/>
      <c r="BY107" s="5"/>
      <c r="BZ107" s="5"/>
      <c r="CA107" s="5"/>
      <c r="CB107" s="5"/>
      <c r="CC107" s="5"/>
      <c r="CD107" s="5"/>
      <c r="CE107" s="5"/>
      <c r="CF107" s="5"/>
      <c r="CG107" s="5"/>
      <c r="CH107" s="5"/>
      <c r="CI107" s="5"/>
    </row>
    <row r="108" ht="19.5" customHeight="1">
      <c r="A108" s="26"/>
      <c r="B108" s="26"/>
      <c r="C108" s="26"/>
      <c r="D108" s="26"/>
      <c r="E108" s="26"/>
      <c r="F108" s="26"/>
      <c r="G108" s="4"/>
      <c r="H108" s="26"/>
      <c r="I108" s="26"/>
      <c r="J108" s="26"/>
      <c r="K108" s="26"/>
      <c r="L108" s="26"/>
      <c r="M108" s="26"/>
      <c r="N108" s="99"/>
      <c r="O108" s="26"/>
      <c r="P108" s="26"/>
      <c r="Q108" s="26"/>
      <c r="R108" s="26"/>
      <c r="S108" s="26"/>
      <c r="T108" s="26"/>
      <c r="U108" s="4"/>
      <c r="V108" s="26"/>
      <c r="W108" s="26"/>
      <c r="X108" s="26"/>
      <c r="Y108" s="26"/>
      <c r="Z108" s="26"/>
      <c r="AA108" s="26"/>
      <c r="AB108" s="26"/>
      <c r="AC108" s="26"/>
      <c r="AD108" s="26"/>
      <c r="AE108" s="26"/>
      <c r="AF108" s="26"/>
      <c r="AG108" s="26"/>
      <c r="AH108" s="26"/>
      <c r="AI108" s="26"/>
      <c r="AJ108" s="4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4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4"/>
      <c r="BI108" s="5"/>
      <c r="BJ108" s="5"/>
      <c r="BK108" s="5"/>
      <c r="BL108" s="5"/>
      <c r="BM108" s="5"/>
      <c r="BN108" s="5"/>
      <c r="BO108" s="5"/>
      <c r="BP108" s="5"/>
      <c r="BQ108" s="5"/>
      <c r="BR108" s="5"/>
      <c r="BS108" s="5"/>
      <c r="BT108" s="5"/>
      <c r="BU108" s="5"/>
      <c r="BV108" s="5"/>
      <c r="BW108" s="5"/>
      <c r="BX108" s="5"/>
      <c r="BY108" s="5"/>
      <c r="BZ108" s="5"/>
      <c r="CA108" s="5"/>
      <c r="CB108" s="5"/>
      <c r="CC108" s="5"/>
      <c r="CD108" s="5"/>
      <c r="CE108" s="5"/>
      <c r="CF108" s="5"/>
      <c r="CG108" s="5"/>
      <c r="CH108" s="5"/>
      <c r="CI108" s="5"/>
    </row>
    <row r="109" ht="19.5" customHeight="1">
      <c r="A109" s="26"/>
      <c r="B109" s="26"/>
      <c r="C109" s="26"/>
      <c r="D109" s="26"/>
      <c r="E109" s="26"/>
      <c r="F109" s="26"/>
      <c r="G109" s="4"/>
      <c r="H109" s="26"/>
      <c r="I109" s="26"/>
      <c r="J109" s="26"/>
      <c r="K109" s="26"/>
      <c r="L109" s="26"/>
      <c r="M109" s="26"/>
      <c r="N109" s="99"/>
      <c r="O109" s="26"/>
      <c r="P109" s="26"/>
      <c r="Q109" s="26"/>
      <c r="R109" s="26"/>
      <c r="S109" s="26"/>
      <c r="T109" s="26"/>
      <c r="U109" s="4"/>
      <c r="V109" s="26"/>
      <c r="W109" s="26"/>
      <c r="X109" s="26"/>
      <c r="Y109" s="26"/>
      <c r="Z109" s="26"/>
      <c r="AA109" s="26"/>
      <c r="AB109" s="26"/>
      <c r="AC109" s="26"/>
      <c r="AD109" s="26"/>
      <c r="AE109" s="26"/>
      <c r="AF109" s="26"/>
      <c r="AG109" s="26"/>
      <c r="AH109" s="26"/>
      <c r="AI109" s="26"/>
      <c r="AJ109" s="4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4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63"/>
      <c r="BI109" s="5"/>
      <c r="BJ109" s="5"/>
      <c r="BK109" s="5"/>
      <c r="BL109" s="5"/>
      <c r="BM109" s="5"/>
      <c r="BN109" s="5"/>
      <c r="BO109" s="5"/>
      <c r="BP109" s="5"/>
      <c r="BQ109" s="5"/>
      <c r="BR109" s="5"/>
      <c r="BS109" s="5"/>
      <c r="BT109" s="5"/>
      <c r="BU109" s="5"/>
      <c r="BV109" s="5"/>
      <c r="BW109" s="5"/>
      <c r="BX109" s="5"/>
      <c r="BY109" s="5"/>
      <c r="BZ109" s="5"/>
      <c r="CA109" s="5"/>
      <c r="CB109" s="5"/>
      <c r="CC109" s="5"/>
      <c r="CD109" s="5"/>
      <c r="CE109" s="5"/>
      <c r="CF109" s="5"/>
      <c r="CG109" s="5"/>
      <c r="CH109" s="5"/>
      <c r="CI109" s="5"/>
    </row>
    <row r="110" ht="19.5" customHeight="1">
      <c r="A110" s="26"/>
      <c r="B110" s="26"/>
      <c r="C110" s="26"/>
      <c r="D110" s="26"/>
      <c r="E110" s="26"/>
      <c r="F110" s="26"/>
      <c r="G110" s="4"/>
      <c r="H110" s="26"/>
      <c r="I110" s="26"/>
      <c r="J110" s="26"/>
      <c r="K110" s="26"/>
      <c r="L110" s="26"/>
      <c r="M110" s="26"/>
      <c r="N110" s="99"/>
      <c r="O110" s="26"/>
      <c r="P110" s="26"/>
      <c r="Q110" s="26"/>
      <c r="R110" s="26"/>
      <c r="S110" s="26"/>
      <c r="T110" s="26"/>
      <c r="U110" s="4"/>
      <c r="V110" s="26"/>
      <c r="W110" s="26"/>
      <c r="X110" s="26"/>
      <c r="Y110" s="26"/>
      <c r="Z110" s="26"/>
      <c r="AA110" s="26"/>
      <c r="AB110" s="26"/>
      <c r="AC110" s="26"/>
      <c r="AD110" s="26"/>
      <c r="AE110" s="26"/>
      <c r="AF110" s="26"/>
      <c r="AG110" s="26"/>
      <c r="AH110" s="26"/>
      <c r="AI110" s="26"/>
      <c r="AJ110" s="4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4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63"/>
      <c r="BI110" s="5"/>
      <c r="BJ110" s="5"/>
      <c r="BK110" s="5"/>
      <c r="BL110" s="5"/>
      <c r="BM110" s="5"/>
      <c r="BN110" s="5"/>
      <c r="BO110" s="5"/>
      <c r="BP110" s="5"/>
      <c r="BQ110" s="5"/>
      <c r="BR110" s="5"/>
      <c r="BS110" s="5"/>
      <c r="BT110" s="5"/>
      <c r="BU110" s="5"/>
      <c r="BV110" s="5"/>
      <c r="BW110" s="5"/>
      <c r="BX110" s="5"/>
      <c r="BY110" s="5"/>
      <c r="BZ110" s="5"/>
      <c r="CA110" s="5"/>
      <c r="CB110" s="5"/>
      <c r="CC110" s="5"/>
      <c r="CD110" s="5"/>
      <c r="CE110" s="5"/>
      <c r="CF110" s="5"/>
      <c r="CG110" s="5"/>
      <c r="CH110" s="5"/>
      <c r="CI110" s="5"/>
    </row>
    <row r="111" ht="19.5" customHeight="1">
      <c r="A111" s="26"/>
      <c r="B111" s="26"/>
      <c r="C111" s="26"/>
      <c r="D111" s="26"/>
      <c r="E111" s="26"/>
      <c r="F111" s="26"/>
      <c r="G111" s="4"/>
      <c r="H111" s="26"/>
      <c r="I111" s="26"/>
      <c r="J111" s="26"/>
      <c r="K111" s="26"/>
      <c r="L111" s="26"/>
      <c r="M111" s="26"/>
      <c r="N111" s="99"/>
      <c r="O111" s="26"/>
      <c r="P111" s="26"/>
      <c r="Q111" s="26"/>
      <c r="R111" s="26"/>
      <c r="S111" s="26"/>
      <c r="T111" s="26"/>
      <c r="U111" s="4"/>
      <c r="V111" s="26"/>
      <c r="W111" s="26"/>
      <c r="X111" s="26"/>
      <c r="Y111" s="26"/>
      <c r="Z111" s="26"/>
      <c r="AA111" s="26"/>
      <c r="AB111" s="26"/>
      <c r="AC111" s="26"/>
      <c r="AD111" s="26"/>
      <c r="AE111" s="26"/>
      <c r="AF111" s="26"/>
      <c r="AG111" s="26"/>
      <c r="AH111" s="26"/>
      <c r="AI111" s="26"/>
      <c r="AJ111" s="4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4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4"/>
      <c r="BI111" s="5"/>
      <c r="BJ111" s="5"/>
      <c r="BK111" s="5"/>
      <c r="BL111" s="5"/>
      <c r="BM111" s="5"/>
      <c r="BN111" s="5"/>
      <c r="BO111" s="5"/>
      <c r="BP111" s="5"/>
      <c r="BQ111" s="5"/>
      <c r="BR111" s="5"/>
      <c r="BS111" s="5"/>
      <c r="BT111" s="5"/>
      <c r="BU111" s="5"/>
      <c r="BV111" s="5"/>
      <c r="BW111" s="5"/>
      <c r="BX111" s="5"/>
      <c r="BY111" s="5"/>
      <c r="BZ111" s="5"/>
      <c r="CA111" s="5"/>
      <c r="CB111" s="5"/>
      <c r="CC111" s="5"/>
      <c r="CD111" s="5"/>
      <c r="CE111" s="5"/>
      <c r="CF111" s="5"/>
      <c r="CG111" s="5"/>
      <c r="CH111" s="5"/>
      <c r="CI111" s="5"/>
    </row>
    <row r="112" ht="19.5" customHeight="1">
      <c r="A112" s="26"/>
      <c r="B112" s="26"/>
      <c r="C112" s="26"/>
      <c r="D112" s="26"/>
      <c r="E112" s="26"/>
      <c r="F112" s="26"/>
      <c r="G112" s="63"/>
      <c r="H112" s="26"/>
      <c r="I112" s="26"/>
      <c r="J112" s="26"/>
      <c r="K112" s="26"/>
      <c r="L112" s="26"/>
      <c r="M112" s="26"/>
      <c r="N112" s="99"/>
      <c r="O112" s="26"/>
      <c r="P112" s="26"/>
      <c r="Q112" s="26"/>
      <c r="R112" s="26"/>
      <c r="S112" s="26"/>
      <c r="T112" s="26"/>
      <c r="U112" s="63"/>
      <c r="V112" s="26"/>
      <c r="W112" s="26"/>
      <c r="X112" s="26"/>
      <c r="Y112" s="26"/>
      <c r="Z112" s="26"/>
      <c r="AA112" s="26"/>
      <c r="AB112" s="26"/>
      <c r="AC112" s="26"/>
      <c r="AD112" s="26"/>
      <c r="AE112" s="26"/>
      <c r="AF112" s="26"/>
      <c r="AG112" s="26"/>
      <c r="AH112" s="26"/>
      <c r="AI112" s="26"/>
      <c r="AJ112" s="63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63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4"/>
      <c r="BI112" s="5"/>
      <c r="BJ112" s="5"/>
      <c r="BK112" s="5"/>
      <c r="BL112" s="5"/>
      <c r="BM112" s="5"/>
      <c r="BN112" s="5"/>
      <c r="BO112" s="5"/>
      <c r="BP112" s="5"/>
      <c r="BQ112" s="5"/>
      <c r="BR112" s="5"/>
      <c r="BS112" s="5"/>
      <c r="BT112" s="5"/>
      <c r="BU112" s="5"/>
      <c r="BV112" s="5"/>
      <c r="BW112" s="5"/>
      <c r="BX112" s="5"/>
      <c r="BY112" s="5"/>
      <c r="BZ112" s="5"/>
      <c r="CA112" s="5"/>
      <c r="CB112" s="5"/>
      <c r="CC112" s="5"/>
      <c r="CD112" s="5"/>
      <c r="CE112" s="5"/>
      <c r="CF112" s="5"/>
      <c r="CG112" s="5"/>
      <c r="CH112" s="5"/>
      <c r="CI112" s="5"/>
    </row>
    <row r="113" ht="19.5" customHeight="1">
      <c r="A113" s="26"/>
      <c r="B113" s="26"/>
      <c r="C113" s="26"/>
      <c r="D113" s="26"/>
      <c r="E113" s="26"/>
      <c r="F113" s="26"/>
      <c r="G113" s="170"/>
      <c r="H113" s="26"/>
      <c r="I113" s="26"/>
      <c r="J113" s="26"/>
      <c r="K113" s="26"/>
      <c r="L113" s="26"/>
      <c r="M113" s="26"/>
      <c r="N113" s="99"/>
      <c r="O113" s="26"/>
      <c r="P113" s="26"/>
      <c r="Q113" s="26"/>
      <c r="R113" s="26"/>
      <c r="S113" s="26"/>
      <c r="T113" s="26"/>
      <c r="U113" s="170"/>
      <c r="V113" s="26"/>
      <c r="W113" s="26"/>
      <c r="X113" s="26"/>
      <c r="Y113" s="26"/>
      <c r="Z113" s="26"/>
      <c r="AA113" s="26"/>
      <c r="AB113" s="26"/>
      <c r="AC113" s="26"/>
      <c r="AD113" s="26"/>
      <c r="AE113" s="26"/>
      <c r="AF113" s="26"/>
      <c r="AG113" s="26"/>
      <c r="AH113" s="26"/>
      <c r="AI113" s="26"/>
      <c r="AJ113" s="170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170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4"/>
      <c r="BI113" s="5"/>
      <c r="BJ113" s="5"/>
      <c r="BK113" s="5"/>
      <c r="BL113" s="5"/>
      <c r="BM113" s="5"/>
      <c r="BN113" s="5"/>
      <c r="BO113" s="5"/>
      <c r="BP113" s="5"/>
      <c r="BQ113" s="5"/>
      <c r="BR113" s="5"/>
      <c r="BS113" s="5"/>
      <c r="BT113" s="5"/>
      <c r="BU113" s="5"/>
      <c r="BV113" s="5"/>
      <c r="BW113" s="5"/>
      <c r="BX113" s="5"/>
      <c r="BY113" s="5"/>
      <c r="BZ113" s="5"/>
      <c r="CA113" s="5"/>
      <c r="CB113" s="5"/>
      <c r="CC113" s="5"/>
      <c r="CD113" s="5"/>
      <c r="CE113" s="5"/>
      <c r="CF113" s="5"/>
      <c r="CG113" s="5"/>
      <c r="CH113" s="5"/>
      <c r="CI113" s="5"/>
    </row>
    <row r="114" ht="19.5" customHeight="1">
      <c r="A114" s="26"/>
      <c r="B114" s="26"/>
      <c r="C114" s="26"/>
      <c r="D114" s="26"/>
      <c r="E114" s="26"/>
      <c r="F114" s="26"/>
      <c r="G114" s="170"/>
      <c r="H114" s="26"/>
      <c r="I114" s="26"/>
      <c r="J114" s="26"/>
      <c r="K114" s="26"/>
      <c r="L114" s="26"/>
      <c r="M114" s="26"/>
      <c r="N114" s="99"/>
      <c r="O114" s="26"/>
      <c r="P114" s="26"/>
      <c r="Q114" s="26"/>
      <c r="R114" s="26"/>
      <c r="S114" s="26"/>
      <c r="T114" s="26"/>
      <c r="U114" s="170"/>
      <c r="V114" s="26"/>
      <c r="W114" s="26"/>
      <c r="X114" s="26"/>
      <c r="Y114" s="26"/>
      <c r="Z114" s="26"/>
      <c r="AA114" s="26"/>
      <c r="AB114" s="26"/>
      <c r="AC114" s="26"/>
      <c r="AD114" s="26"/>
      <c r="AE114" s="26"/>
      <c r="AF114" s="26"/>
      <c r="AG114" s="26"/>
      <c r="AH114" s="26"/>
      <c r="AI114" s="26"/>
      <c r="AJ114" s="170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170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4"/>
      <c r="BI114" s="5"/>
      <c r="BJ114" s="5"/>
      <c r="BK114" s="5"/>
      <c r="BL114" s="5"/>
      <c r="BM114" s="5"/>
      <c r="BN114" s="5"/>
      <c r="BO114" s="5"/>
      <c r="BP114" s="5"/>
      <c r="BQ114" s="5"/>
      <c r="BR114" s="5"/>
      <c r="BS114" s="5"/>
      <c r="BT114" s="5"/>
      <c r="BU114" s="5"/>
      <c r="BV114" s="5"/>
      <c r="BW114" s="5"/>
      <c r="BX114" s="5"/>
      <c r="BY114" s="5"/>
      <c r="BZ114" s="5"/>
      <c r="CA114" s="5"/>
      <c r="CB114" s="5"/>
      <c r="CC114" s="5"/>
      <c r="CD114" s="5"/>
      <c r="CE114" s="5"/>
      <c r="CF114" s="5"/>
      <c r="CG114" s="5"/>
      <c r="CH114" s="5"/>
      <c r="CI114" s="5"/>
    </row>
    <row r="115" ht="19.5" customHeight="1">
      <c r="A115" s="26"/>
      <c r="B115" s="26"/>
      <c r="C115" s="26"/>
      <c r="D115" s="26"/>
      <c r="E115" s="26"/>
      <c r="F115" s="26"/>
      <c r="G115" s="170"/>
      <c r="H115" s="26"/>
      <c r="I115" s="26"/>
      <c r="J115" s="26"/>
      <c r="K115" s="26"/>
      <c r="L115" s="26"/>
      <c r="M115" s="26"/>
      <c r="N115" s="99"/>
      <c r="O115" s="26"/>
      <c r="P115" s="26"/>
      <c r="Q115" s="26"/>
      <c r="R115" s="26"/>
      <c r="S115" s="26"/>
      <c r="T115" s="26"/>
      <c r="U115" s="170"/>
      <c r="V115" s="26"/>
      <c r="W115" s="26"/>
      <c r="X115" s="26"/>
      <c r="Y115" s="26"/>
      <c r="Z115" s="26"/>
      <c r="AA115" s="26"/>
      <c r="AB115" s="26"/>
      <c r="AC115" s="26"/>
      <c r="AD115" s="26"/>
      <c r="AE115" s="26"/>
      <c r="AF115" s="26"/>
      <c r="AG115" s="26"/>
      <c r="AH115" s="26"/>
      <c r="AI115" s="26"/>
      <c r="AJ115" s="170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170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4"/>
      <c r="BI115" s="5"/>
      <c r="BJ115" s="5"/>
      <c r="BK115" s="5"/>
      <c r="BL115" s="5"/>
      <c r="BM115" s="5"/>
      <c r="BN115" s="5"/>
      <c r="BO115" s="5"/>
      <c r="BP115" s="5"/>
      <c r="BQ115" s="5"/>
      <c r="BR115" s="5"/>
      <c r="BS115" s="5"/>
      <c r="BT115" s="5"/>
      <c r="BU115" s="5"/>
      <c r="BV115" s="5"/>
      <c r="BW115" s="5"/>
      <c r="BX115" s="5"/>
      <c r="BY115" s="5"/>
      <c r="BZ115" s="5"/>
      <c r="CA115" s="5"/>
      <c r="CB115" s="5"/>
      <c r="CC115" s="5"/>
      <c r="CD115" s="5"/>
      <c r="CE115" s="5"/>
      <c r="CF115" s="5"/>
      <c r="CG115" s="5"/>
      <c r="CH115" s="5"/>
      <c r="CI115" s="5"/>
    </row>
    <row r="116" ht="19.5" customHeight="1">
      <c r="A116" s="26"/>
      <c r="B116" s="26"/>
      <c r="C116" s="26"/>
      <c r="D116" s="26"/>
      <c r="E116" s="26"/>
      <c r="F116" s="26"/>
      <c r="G116" s="26"/>
      <c r="H116" s="26"/>
      <c r="I116" s="26"/>
      <c r="J116" s="26"/>
      <c r="K116" s="26"/>
      <c r="L116" s="26"/>
      <c r="M116" s="26"/>
      <c r="N116" s="99"/>
      <c r="O116" s="26"/>
      <c r="P116" s="26"/>
      <c r="Q116" s="26"/>
      <c r="R116" s="26"/>
      <c r="S116" s="26"/>
      <c r="T116" s="26"/>
      <c r="U116" s="26"/>
      <c r="V116" s="26"/>
      <c r="W116" s="26"/>
      <c r="X116" s="26"/>
      <c r="Y116" s="26"/>
      <c r="Z116" s="26"/>
      <c r="AA116" s="26"/>
      <c r="AB116" s="26"/>
      <c r="AC116" s="26"/>
      <c r="AD116" s="26"/>
      <c r="AE116" s="26"/>
      <c r="AF116" s="26"/>
      <c r="AG116" s="26"/>
      <c r="AH116" s="26"/>
      <c r="AI116" s="26"/>
      <c r="AJ116" s="26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26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4"/>
      <c r="BI116" s="5"/>
      <c r="BJ116" s="5"/>
      <c r="BK116" s="5"/>
      <c r="BL116" s="5"/>
      <c r="BM116" s="5"/>
      <c r="BN116" s="5"/>
      <c r="BO116" s="5"/>
      <c r="BP116" s="5"/>
      <c r="BQ116" s="5"/>
      <c r="BR116" s="5"/>
      <c r="BS116" s="5"/>
      <c r="BT116" s="5"/>
      <c r="BU116" s="5"/>
      <c r="BV116" s="5"/>
      <c r="BW116" s="5"/>
      <c r="BX116" s="5"/>
      <c r="BY116" s="5"/>
      <c r="BZ116" s="5"/>
      <c r="CA116" s="5"/>
      <c r="CB116" s="5"/>
      <c r="CC116" s="5"/>
      <c r="CD116" s="5"/>
      <c r="CE116" s="5"/>
      <c r="CF116" s="5"/>
      <c r="CG116" s="5"/>
      <c r="CH116" s="5"/>
      <c r="CI116" s="5"/>
    </row>
    <row r="117" ht="19.5" customHeight="1">
      <c r="A117" s="26"/>
      <c r="B117" s="26"/>
      <c r="C117" s="26"/>
      <c r="D117" s="26"/>
      <c r="E117" s="26"/>
      <c r="F117" s="26"/>
      <c r="G117" s="26"/>
      <c r="H117" s="26"/>
      <c r="I117" s="26"/>
      <c r="J117" s="26"/>
      <c r="K117" s="26"/>
      <c r="L117" s="26"/>
      <c r="M117" s="26"/>
      <c r="N117" s="99"/>
      <c r="O117" s="26"/>
      <c r="P117" s="26"/>
      <c r="Q117" s="26"/>
      <c r="R117" s="26"/>
      <c r="S117" s="26"/>
      <c r="T117" s="26"/>
      <c r="U117" s="26"/>
      <c r="V117" s="26"/>
      <c r="W117" s="26"/>
      <c r="X117" s="26"/>
      <c r="Y117" s="26"/>
      <c r="Z117" s="26"/>
      <c r="AA117" s="26"/>
      <c r="AB117" s="26"/>
      <c r="AC117" s="26"/>
      <c r="AD117" s="26"/>
      <c r="AE117" s="26"/>
      <c r="AF117" s="26"/>
      <c r="AG117" s="26"/>
      <c r="AH117" s="26"/>
      <c r="AI117" s="26"/>
      <c r="AJ117" s="26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26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4"/>
      <c r="BI117" s="5"/>
      <c r="BJ117" s="5"/>
      <c r="BK117" s="5"/>
      <c r="BL117" s="5"/>
      <c r="BM117" s="5"/>
      <c r="BN117" s="5"/>
      <c r="BO117" s="5"/>
      <c r="BP117" s="5"/>
      <c r="BQ117" s="5"/>
      <c r="BR117" s="5"/>
      <c r="BS117" s="5"/>
      <c r="BT117" s="5"/>
      <c r="BU117" s="5"/>
      <c r="BV117" s="5"/>
      <c r="BW117" s="5"/>
      <c r="BX117" s="5"/>
      <c r="BY117" s="5"/>
      <c r="BZ117" s="5"/>
      <c r="CA117" s="5"/>
      <c r="CB117" s="5"/>
      <c r="CC117" s="5"/>
      <c r="CD117" s="5"/>
      <c r="CE117" s="5"/>
      <c r="CF117" s="5"/>
      <c r="CG117" s="5"/>
      <c r="CH117" s="5"/>
      <c r="CI117" s="5"/>
    </row>
    <row r="118" ht="19.5" customHeight="1">
      <c r="A118" s="26"/>
      <c r="B118" s="26"/>
      <c r="C118" s="26"/>
      <c r="D118" s="26"/>
      <c r="E118" s="26"/>
      <c r="F118" s="26"/>
      <c r="G118" s="26"/>
      <c r="H118" s="26"/>
      <c r="I118" s="26"/>
      <c r="J118" s="26"/>
      <c r="K118" s="26"/>
      <c r="L118" s="26"/>
      <c r="M118" s="26"/>
      <c r="N118" s="99"/>
      <c r="O118" s="26"/>
      <c r="P118" s="26"/>
      <c r="Q118" s="26"/>
      <c r="R118" s="26"/>
      <c r="S118" s="26"/>
      <c r="T118" s="26"/>
      <c r="U118" s="26"/>
      <c r="V118" s="26"/>
      <c r="W118" s="26"/>
      <c r="X118" s="26"/>
      <c r="Y118" s="26"/>
      <c r="Z118" s="26"/>
      <c r="AA118" s="26"/>
      <c r="AB118" s="26"/>
      <c r="AC118" s="26"/>
      <c r="AD118" s="26"/>
      <c r="AE118" s="26"/>
      <c r="AF118" s="26"/>
      <c r="AG118" s="26"/>
      <c r="AH118" s="26"/>
      <c r="AI118" s="26"/>
      <c r="AJ118" s="26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26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4"/>
      <c r="BI118" s="5"/>
      <c r="BJ118" s="5"/>
      <c r="BK118" s="5"/>
      <c r="BL118" s="5"/>
      <c r="BM118" s="5"/>
      <c r="BN118" s="5"/>
      <c r="BO118" s="5"/>
      <c r="BP118" s="5"/>
      <c r="BQ118" s="5"/>
      <c r="BR118" s="5"/>
      <c r="BS118" s="5"/>
      <c r="BT118" s="5"/>
      <c r="BU118" s="5"/>
      <c r="BV118" s="5"/>
      <c r="BW118" s="5"/>
      <c r="BX118" s="5"/>
      <c r="BY118" s="5"/>
      <c r="BZ118" s="5"/>
      <c r="CA118" s="5"/>
      <c r="CB118" s="5"/>
      <c r="CC118" s="5"/>
      <c r="CD118" s="5"/>
      <c r="CE118" s="5"/>
      <c r="CF118" s="5"/>
      <c r="CG118" s="5"/>
      <c r="CH118" s="5"/>
      <c r="CI118" s="5"/>
    </row>
    <row r="119" ht="19.5" customHeight="1">
      <c r="A119" s="26"/>
      <c r="B119" s="26"/>
      <c r="C119" s="26"/>
      <c r="D119" s="26"/>
      <c r="E119" s="26"/>
      <c r="F119" s="26"/>
      <c r="G119" s="26"/>
      <c r="H119" s="26"/>
      <c r="I119" s="26"/>
      <c r="J119" s="26"/>
      <c r="K119" s="26"/>
      <c r="L119" s="26"/>
      <c r="M119" s="26"/>
      <c r="N119" s="99"/>
      <c r="O119" s="26"/>
      <c r="P119" s="26"/>
      <c r="Q119" s="26"/>
      <c r="R119" s="26"/>
      <c r="S119" s="26"/>
      <c r="T119" s="26"/>
      <c r="U119" s="26"/>
      <c r="V119" s="26"/>
      <c r="W119" s="26"/>
      <c r="X119" s="26"/>
      <c r="Y119" s="26"/>
      <c r="Z119" s="26"/>
      <c r="AA119" s="26"/>
      <c r="AB119" s="26"/>
      <c r="AC119" s="26"/>
      <c r="AD119" s="26"/>
      <c r="AE119" s="26"/>
      <c r="AF119" s="26"/>
      <c r="AG119" s="26"/>
      <c r="AH119" s="26"/>
      <c r="AI119" s="26"/>
      <c r="AJ119" s="26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26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4"/>
      <c r="BI119" s="5"/>
      <c r="BJ119" s="5"/>
      <c r="BK119" s="5"/>
      <c r="BL119" s="5"/>
      <c r="BM119" s="5"/>
      <c r="BN119" s="5"/>
      <c r="BO119" s="5"/>
      <c r="BP119" s="5"/>
      <c r="BQ119" s="5"/>
      <c r="BR119" s="5"/>
      <c r="BS119" s="5"/>
      <c r="BT119" s="5"/>
      <c r="BU119" s="5"/>
      <c r="BV119" s="5"/>
      <c r="BW119" s="5"/>
      <c r="BX119" s="5"/>
      <c r="BY119" s="5"/>
      <c r="BZ119" s="5"/>
      <c r="CA119" s="5"/>
      <c r="CB119" s="5"/>
      <c r="CC119" s="5"/>
      <c r="CD119" s="5"/>
      <c r="CE119" s="5"/>
      <c r="CF119" s="5"/>
      <c r="CG119" s="5"/>
      <c r="CH119" s="5"/>
      <c r="CI119" s="5"/>
    </row>
    <row r="120" ht="19.5" customHeight="1">
      <c r="A120" s="26"/>
      <c r="B120" s="26"/>
      <c r="C120" s="26"/>
      <c r="D120" s="26"/>
      <c r="E120" s="26"/>
      <c r="F120" s="26"/>
      <c r="G120" s="26"/>
      <c r="H120" s="26"/>
      <c r="I120" s="26"/>
      <c r="J120" s="26"/>
      <c r="K120" s="26"/>
      <c r="L120" s="26"/>
      <c r="M120" s="26"/>
      <c r="N120" s="99"/>
      <c r="O120" s="26"/>
      <c r="P120" s="26"/>
      <c r="Q120" s="26"/>
      <c r="R120" s="26"/>
      <c r="S120" s="26"/>
      <c r="T120" s="26"/>
      <c r="U120" s="26"/>
      <c r="V120" s="26"/>
      <c r="W120" s="26"/>
      <c r="X120" s="26"/>
      <c r="Y120" s="26"/>
      <c r="Z120" s="26"/>
      <c r="AA120" s="26"/>
      <c r="AB120" s="26"/>
      <c r="AC120" s="26"/>
      <c r="AD120" s="26"/>
      <c r="AE120" s="26"/>
      <c r="AF120" s="26"/>
      <c r="AG120" s="26"/>
      <c r="AH120" s="26"/>
      <c r="AI120" s="26"/>
      <c r="AJ120" s="26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26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4"/>
      <c r="BI120" s="5"/>
      <c r="BJ120" s="5"/>
      <c r="BK120" s="5"/>
      <c r="BL120" s="5"/>
      <c r="BM120" s="5"/>
      <c r="BN120" s="5"/>
      <c r="BO120" s="5"/>
      <c r="BP120" s="5"/>
      <c r="BQ120" s="5"/>
      <c r="BR120" s="5"/>
      <c r="BS120" s="5"/>
      <c r="BT120" s="5"/>
      <c r="BU120" s="5"/>
      <c r="BV120" s="5"/>
      <c r="BW120" s="5"/>
      <c r="BX120" s="5"/>
      <c r="BY120" s="5"/>
      <c r="BZ120" s="5"/>
      <c r="CA120" s="5"/>
      <c r="CB120" s="5"/>
      <c r="CC120" s="5"/>
      <c r="CD120" s="5"/>
      <c r="CE120" s="5"/>
      <c r="CF120" s="5"/>
      <c r="CG120" s="5"/>
      <c r="CH120" s="5"/>
      <c r="CI120" s="5"/>
    </row>
    <row r="121" ht="19.5" customHeight="1">
      <c r="A121" s="26"/>
      <c r="B121" s="26"/>
      <c r="C121" s="26"/>
      <c r="D121" s="26"/>
      <c r="E121" s="26"/>
      <c r="F121" s="26"/>
      <c r="G121" s="26"/>
      <c r="H121" s="26"/>
      <c r="I121" s="26"/>
      <c r="J121" s="26"/>
      <c r="K121" s="26"/>
      <c r="L121" s="26"/>
      <c r="M121" s="26"/>
      <c r="N121" s="99"/>
      <c r="O121" s="26"/>
      <c r="P121" s="26"/>
      <c r="Q121" s="26"/>
      <c r="R121" s="26"/>
      <c r="S121" s="26"/>
      <c r="T121" s="26"/>
      <c r="U121" s="26"/>
      <c r="V121" s="26"/>
      <c r="W121" s="26"/>
      <c r="X121" s="26"/>
      <c r="Y121" s="26"/>
      <c r="Z121" s="26"/>
      <c r="AA121" s="26"/>
      <c r="AB121" s="26"/>
      <c r="AC121" s="26"/>
      <c r="AD121" s="26"/>
      <c r="AE121" s="26"/>
      <c r="AF121" s="26"/>
      <c r="AG121" s="26"/>
      <c r="AH121" s="26"/>
      <c r="AI121" s="26"/>
      <c r="AJ121" s="26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26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4"/>
      <c r="BI121" s="5"/>
      <c r="BJ121" s="5"/>
      <c r="BK121" s="5"/>
      <c r="BL121" s="5"/>
      <c r="BM121" s="5"/>
      <c r="BN121" s="5"/>
      <c r="BO121" s="5"/>
      <c r="BP121" s="5"/>
      <c r="BQ121" s="5"/>
      <c r="BR121" s="5"/>
      <c r="BS121" s="5"/>
      <c r="BT121" s="5"/>
      <c r="BU121" s="5"/>
      <c r="BV121" s="5"/>
      <c r="BW121" s="5"/>
      <c r="BX121" s="5"/>
      <c r="BY121" s="5"/>
      <c r="BZ121" s="5"/>
      <c r="CA121" s="5"/>
      <c r="CB121" s="5"/>
      <c r="CC121" s="5"/>
      <c r="CD121" s="5"/>
      <c r="CE121" s="5"/>
      <c r="CF121" s="5"/>
      <c r="CG121" s="5"/>
      <c r="CH121" s="5"/>
      <c r="CI121" s="5"/>
    </row>
    <row r="122" ht="19.5" customHeight="1">
      <c r="A122" s="26"/>
      <c r="B122" s="26"/>
      <c r="C122" s="26"/>
      <c r="D122" s="26"/>
      <c r="E122" s="26"/>
      <c r="F122" s="26"/>
      <c r="G122" s="26"/>
      <c r="H122" s="26"/>
      <c r="I122" s="26"/>
      <c r="J122" s="26"/>
      <c r="K122" s="26"/>
      <c r="L122" s="26"/>
      <c r="M122" s="26"/>
      <c r="N122" s="99"/>
      <c r="O122" s="26"/>
      <c r="P122" s="26"/>
      <c r="Q122" s="26"/>
      <c r="R122" s="26"/>
      <c r="S122" s="26"/>
      <c r="T122" s="26"/>
      <c r="U122" s="26"/>
      <c r="V122" s="26"/>
      <c r="W122" s="26"/>
      <c r="X122" s="26"/>
      <c r="Y122" s="26"/>
      <c r="Z122" s="26"/>
      <c r="AA122" s="26"/>
      <c r="AB122" s="26"/>
      <c r="AC122" s="26"/>
      <c r="AD122" s="26"/>
      <c r="AE122" s="26"/>
      <c r="AF122" s="26"/>
      <c r="AG122" s="26"/>
      <c r="AH122" s="26"/>
      <c r="AI122" s="26"/>
      <c r="AJ122" s="26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26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4"/>
      <c r="BI122" s="5"/>
      <c r="BJ122" s="5"/>
      <c r="BK122" s="5"/>
      <c r="BL122" s="5"/>
      <c r="BM122" s="5"/>
      <c r="BN122" s="5"/>
      <c r="BO122" s="5"/>
      <c r="BP122" s="5"/>
      <c r="BQ122" s="5"/>
      <c r="BR122" s="5"/>
      <c r="BS122" s="5"/>
      <c r="BT122" s="5"/>
      <c r="BU122" s="5"/>
      <c r="BV122" s="5"/>
      <c r="BW122" s="5"/>
      <c r="BX122" s="5"/>
      <c r="BY122" s="5"/>
      <c r="BZ122" s="5"/>
      <c r="CA122" s="5"/>
      <c r="CB122" s="5"/>
      <c r="CC122" s="5"/>
      <c r="CD122" s="5"/>
      <c r="CE122" s="5"/>
      <c r="CF122" s="5"/>
      <c r="CG122" s="5"/>
      <c r="CH122" s="5"/>
      <c r="CI122" s="5"/>
    </row>
    <row r="123" ht="19.5" customHeight="1">
      <c r="A123" s="26"/>
      <c r="B123" s="26"/>
      <c r="C123" s="26"/>
      <c r="D123" s="26"/>
      <c r="E123" s="26"/>
      <c r="F123" s="26"/>
      <c r="G123" s="26"/>
      <c r="H123" s="26"/>
      <c r="I123" s="26"/>
      <c r="J123" s="26"/>
      <c r="K123" s="26"/>
      <c r="L123" s="26"/>
      <c r="M123" s="26"/>
      <c r="N123" s="99"/>
      <c r="O123" s="26"/>
      <c r="P123" s="26"/>
      <c r="Q123" s="26"/>
      <c r="R123" s="26"/>
      <c r="S123" s="26"/>
      <c r="T123" s="26"/>
      <c r="U123" s="26"/>
      <c r="V123" s="26"/>
      <c r="W123" s="26"/>
      <c r="X123" s="26"/>
      <c r="Y123" s="26"/>
      <c r="Z123" s="26"/>
      <c r="AA123" s="26"/>
      <c r="AB123" s="26"/>
      <c r="AC123" s="26"/>
      <c r="AD123" s="26"/>
      <c r="AE123" s="26"/>
      <c r="AF123" s="26"/>
      <c r="AG123" s="26"/>
      <c r="AH123" s="26"/>
      <c r="AI123" s="26"/>
      <c r="AJ123" s="26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26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63"/>
      <c r="BI123" s="5"/>
      <c r="BJ123" s="5"/>
      <c r="BK123" s="5"/>
      <c r="BL123" s="5"/>
      <c r="BM123" s="5"/>
      <c r="BN123" s="5"/>
      <c r="BO123" s="5"/>
      <c r="BP123" s="5"/>
      <c r="BQ123" s="5"/>
      <c r="BR123" s="5"/>
      <c r="BS123" s="5"/>
      <c r="BT123" s="5"/>
      <c r="BU123" s="5"/>
      <c r="BV123" s="5"/>
      <c r="BW123" s="5"/>
      <c r="BX123" s="5"/>
      <c r="BY123" s="5"/>
      <c r="BZ123" s="5"/>
      <c r="CA123" s="5"/>
      <c r="CB123" s="5"/>
      <c r="CC123" s="5"/>
      <c r="CD123" s="5"/>
      <c r="CE123" s="5"/>
      <c r="CF123" s="5"/>
      <c r="CG123" s="5"/>
      <c r="CH123" s="5"/>
      <c r="CI123" s="5"/>
    </row>
    <row r="124" ht="19.5" customHeight="1">
      <c r="A124" s="26"/>
      <c r="B124" s="26"/>
      <c r="C124" s="26"/>
      <c r="D124" s="26"/>
      <c r="E124" s="26"/>
      <c r="F124" s="26"/>
      <c r="G124" s="26"/>
      <c r="H124" s="26"/>
      <c r="I124" s="26"/>
      <c r="J124" s="26"/>
      <c r="K124" s="26"/>
      <c r="L124" s="26"/>
      <c r="M124" s="26"/>
      <c r="N124" s="99"/>
      <c r="O124" s="26"/>
      <c r="P124" s="26"/>
      <c r="Q124" s="26"/>
      <c r="R124" s="26"/>
      <c r="S124" s="26"/>
      <c r="T124" s="26"/>
      <c r="U124" s="26"/>
      <c r="V124" s="26"/>
      <c r="W124" s="26"/>
      <c r="X124" s="26"/>
      <c r="Y124" s="26"/>
      <c r="Z124" s="26"/>
      <c r="AA124" s="26"/>
      <c r="AB124" s="26"/>
      <c r="AC124" s="26"/>
      <c r="AD124" s="26"/>
      <c r="AE124" s="26"/>
      <c r="AF124" s="26"/>
      <c r="AG124" s="26"/>
      <c r="AH124" s="26"/>
      <c r="AI124" s="26"/>
      <c r="AJ124" s="26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26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170"/>
      <c r="BI124" s="5"/>
      <c r="BJ124" s="5"/>
      <c r="BK124" s="5"/>
      <c r="BL124" s="5"/>
      <c r="BM124" s="5"/>
      <c r="BN124" s="5"/>
      <c r="BO124" s="5"/>
      <c r="BP124" s="5"/>
      <c r="BQ124" s="5"/>
      <c r="BR124" s="5"/>
      <c r="BS124" s="5"/>
      <c r="BT124" s="5"/>
      <c r="BU124" s="5"/>
      <c r="BV124" s="5"/>
      <c r="BW124" s="5"/>
      <c r="BX124" s="5"/>
      <c r="BY124" s="5"/>
      <c r="BZ124" s="5"/>
      <c r="CA124" s="5"/>
      <c r="CB124" s="5"/>
      <c r="CC124" s="5"/>
      <c r="CD124" s="5"/>
      <c r="CE124" s="5"/>
      <c r="CF124" s="5"/>
      <c r="CG124" s="5"/>
      <c r="CH124" s="5"/>
      <c r="CI124" s="5"/>
    </row>
    <row r="125" ht="19.5" customHeight="1">
      <c r="A125" s="26"/>
      <c r="B125" s="26"/>
      <c r="C125" s="26"/>
      <c r="D125" s="26"/>
      <c r="E125" s="26"/>
      <c r="F125" s="26"/>
      <c r="G125" s="26"/>
      <c r="H125" s="26"/>
      <c r="I125" s="26"/>
      <c r="J125" s="26"/>
      <c r="K125" s="26"/>
      <c r="L125" s="26"/>
      <c r="M125" s="26"/>
      <c r="N125" s="99"/>
      <c r="O125" s="26"/>
      <c r="P125" s="26"/>
      <c r="Q125" s="26"/>
      <c r="R125" s="26"/>
      <c r="S125" s="26"/>
      <c r="T125" s="26"/>
      <c r="U125" s="26"/>
      <c r="V125" s="26"/>
      <c r="W125" s="26"/>
      <c r="X125" s="26"/>
      <c r="Y125" s="26"/>
      <c r="Z125" s="26"/>
      <c r="AA125" s="26"/>
      <c r="AB125" s="26"/>
      <c r="AC125" s="26"/>
      <c r="AD125" s="26"/>
      <c r="AE125" s="26"/>
      <c r="AF125" s="26"/>
      <c r="AG125" s="26"/>
      <c r="AH125" s="26"/>
      <c r="AI125" s="26"/>
      <c r="AJ125" s="26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26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170"/>
      <c r="BI125" s="5"/>
      <c r="BJ125" s="5"/>
      <c r="BK125" s="5"/>
      <c r="BL125" s="5"/>
      <c r="BM125" s="5"/>
      <c r="BN125" s="5"/>
      <c r="BO125" s="5"/>
      <c r="BP125" s="5"/>
      <c r="BQ125" s="5"/>
      <c r="BR125" s="5"/>
      <c r="BS125" s="5"/>
      <c r="BT125" s="5"/>
      <c r="BU125" s="5"/>
      <c r="BV125" s="5"/>
      <c r="BW125" s="5"/>
      <c r="BX125" s="5"/>
      <c r="BY125" s="5"/>
      <c r="BZ125" s="5"/>
      <c r="CA125" s="5"/>
      <c r="CB125" s="5"/>
      <c r="CC125" s="5"/>
      <c r="CD125" s="5"/>
      <c r="CE125" s="5"/>
      <c r="CF125" s="5"/>
      <c r="CG125" s="5"/>
      <c r="CH125" s="5"/>
      <c r="CI125" s="5"/>
    </row>
    <row r="126" ht="19.5" customHeight="1">
      <c r="A126" s="26"/>
      <c r="B126" s="26"/>
      <c r="C126" s="26"/>
      <c r="D126" s="26"/>
      <c r="E126" s="26"/>
      <c r="F126" s="26"/>
      <c r="G126" s="26"/>
      <c r="H126" s="26"/>
      <c r="I126" s="26"/>
      <c r="J126" s="26"/>
      <c r="K126" s="26"/>
      <c r="L126" s="26"/>
      <c r="M126" s="26"/>
      <c r="N126" s="99"/>
      <c r="O126" s="26"/>
      <c r="P126" s="26"/>
      <c r="Q126" s="26"/>
      <c r="R126" s="26"/>
      <c r="S126" s="26"/>
      <c r="T126" s="26"/>
      <c r="U126" s="26"/>
      <c r="V126" s="26"/>
      <c r="W126" s="26"/>
      <c r="X126" s="26"/>
      <c r="Y126" s="26"/>
      <c r="Z126" s="26"/>
      <c r="AA126" s="26"/>
      <c r="AB126" s="26"/>
      <c r="AC126" s="26"/>
      <c r="AD126" s="26"/>
      <c r="AE126" s="26"/>
      <c r="AF126" s="26"/>
      <c r="AG126" s="26"/>
      <c r="AH126" s="26"/>
      <c r="AI126" s="26"/>
      <c r="AJ126" s="26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26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170"/>
      <c r="BI126" s="5"/>
      <c r="BJ126" s="5"/>
      <c r="BK126" s="5"/>
      <c r="BL126" s="5"/>
      <c r="BM126" s="5"/>
      <c r="BN126" s="5"/>
      <c r="BO126" s="5"/>
      <c r="BP126" s="5"/>
      <c r="BQ126" s="5"/>
      <c r="BR126" s="5"/>
      <c r="BS126" s="5"/>
      <c r="BT126" s="5"/>
      <c r="BU126" s="5"/>
      <c r="BV126" s="5"/>
      <c r="BW126" s="5"/>
      <c r="BX126" s="5"/>
      <c r="BY126" s="5"/>
      <c r="BZ126" s="5"/>
      <c r="CA126" s="5"/>
      <c r="CB126" s="5"/>
      <c r="CC126" s="5"/>
      <c r="CD126" s="5"/>
      <c r="CE126" s="5"/>
      <c r="CF126" s="5"/>
      <c r="CG126" s="5"/>
      <c r="CH126" s="5"/>
      <c r="CI126" s="5"/>
    </row>
    <row r="127" ht="19.5" customHeight="1">
      <c r="A127" s="26"/>
      <c r="B127" s="26"/>
      <c r="C127" s="26"/>
      <c r="D127" s="26"/>
      <c r="E127" s="26"/>
      <c r="F127" s="26"/>
      <c r="G127" s="26"/>
      <c r="H127" s="26"/>
      <c r="I127" s="26"/>
      <c r="J127" s="26"/>
      <c r="K127" s="26"/>
      <c r="L127" s="26"/>
      <c r="M127" s="26"/>
      <c r="N127" s="99"/>
      <c r="O127" s="26"/>
      <c r="P127" s="26"/>
      <c r="Q127" s="26"/>
      <c r="R127" s="26"/>
      <c r="S127" s="26"/>
      <c r="T127" s="26"/>
      <c r="U127" s="26"/>
      <c r="V127" s="26"/>
      <c r="W127" s="26"/>
      <c r="X127" s="26"/>
      <c r="Y127" s="26"/>
      <c r="Z127" s="26"/>
      <c r="AA127" s="26"/>
      <c r="AB127" s="26"/>
      <c r="AC127" s="26"/>
      <c r="AD127" s="26"/>
      <c r="AE127" s="26"/>
      <c r="AF127" s="26"/>
      <c r="AG127" s="26"/>
      <c r="AH127" s="26"/>
      <c r="AI127" s="26"/>
      <c r="AJ127" s="26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26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26"/>
      <c r="BI127" s="5"/>
      <c r="BJ127" s="5"/>
      <c r="BK127" s="5"/>
      <c r="BL127" s="5"/>
      <c r="BM127" s="5"/>
      <c r="BN127" s="5"/>
      <c r="BO127" s="5"/>
      <c r="BP127" s="5"/>
      <c r="BQ127" s="5"/>
      <c r="BR127" s="5"/>
      <c r="BS127" s="5"/>
      <c r="BT127" s="5"/>
      <c r="BU127" s="5"/>
      <c r="BV127" s="5"/>
      <c r="BW127" s="5"/>
      <c r="BX127" s="5"/>
      <c r="BY127" s="5"/>
      <c r="BZ127" s="5"/>
      <c r="CA127" s="5"/>
      <c r="CB127" s="5"/>
      <c r="CC127" s="5"/>
      <c r="CD127" s="5"/>
      <c r="CE127" s="5"/>
      <c r="CF127" s="5"/>
      <c r="CG127" s="5"/>
      <c r="CH127" s="5"/>
      <c r="CI127" s="5"/>
    </row>
    <row r="128" ht="19.5" customHeight="1">
      <c r="A128" s="26"/>
      <c r="B128" s="26"/>
      <c r="C128" s="26"/>
      <c r="D128" s="26"/>
      <c r="E128" s="26"/>
      <c r="F128" s="26"/>
      <c r="G128" s="26"/>
      <c r="H128" s="26"/>
      <c r="I128" s="26"/>
      <c r="J128" s="26"/>
      <c r="K128" s="26"/>
      <c r="L128" s="26"/>
      <c r="M128" s="26"/>
      <c r="N128" s="99"/>
      <c r="O128" s="26"/>
      <c r="P128" s="26"/>
      <c r="Q128" s="26"/>
      <c r="R128" s="26"/>
      <c r="S128" s="26"/>
      <c r="T128" s="26"/>
      <c r="U128" s="26"/>
      <c r="V128" s="26"/>
      <c r="W128" s="26"/>
      <c r="X128" s="26"/>
      <c r="Y128" s="26"/>
      <c r="Z128" s="26"/>
      <c r="AA128" s="26"/>
      <c r="AB128" s="26"/>
      <c r="AC128" s="26"/>
      <c r="AD128" s="26"/>
      <c r="AE128" s="26"/>
      <c r="AF128" s="26"/>
      <c r="AG128" s="26"/>
      <c r="AH128" s="26"/>
      <c r="AI128" s="26"/>
      <c r="AJ128" s="26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26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26"/>
      <c r="BI128" s="5"/>
      <c r="BJ128" s="5"/>
      <c r="BK128" s="5"/>
      <c r="BL128" s="5"/>
      <c r="BM128" s="5"/>
      <c r="BN128" s="5"/>
      <c r="BO128" s="5"/>
      <c r="BP128" s="5"/>
      <c r="BQ128" s="5"/>
      <c r="BR128" s="5"/>
      <c r="BS128" s="5"/>
      <c r="BT128" s="5"/>
      <c r="BU128" s="5"/>
      <c r="BV128" s="5"/>
      <c r="BW128" s="5"/>
      <c r="BX128" s="5"/>
      <c r="BY128" s="5"/>
      <c r="BZ128" s="5"/>
      <c r="CA128" s="5"/>
      <c r="CB128" s="5"/>
      <c r="CC128" s="5"/>
      <c r="CD128" s="5"/>
      <c r="CE128" s="5"/>
      <c r="CF128" s="5"/>
      <c r="CG128" s="5"/>
      <c r="CH128" s="5"/>
      <c r="CI128" s="5"/>
    </row>
    <row r="129" ht="19.5" customHeight="1">
      <c r="A129" s="26"/>
      <c r="B129" s="26"/>
      <c r="C129" s="26"/>
      <c r="D129" s="26"/>
      <c r="E129" s="26"/>
      <c r="F129" s="26"/>
      <c r="G129" s="26"/>
      <c r="H129" s="26"/>
      <c r="I129" s="26"/>
      <c r="J129" s="26"/>
      <c r="K129" s="26"/>
      <c r="L129" s="26"/>
      <c r="M129" s="26"/>
      <c r="N129" s="99"/>
      <c r="O129" s="26"/>
      <c r="P129" s="26"/>
      <c r="Q129" s="26"/>
      <c r="R129" s="26"/>
      <c r="S129" s="26"/>
      <c r="T129" s="26"/>
      <c r="U129" s="26"/>
      <c r="V129" s="26"/>
      <c r="W129" s="26"/>
      <c r="X129" s="26"/>
      <c r="Y129" s="26"/>
      <c r="Z129" s="26"/>
      <c r="AA129" s="26"/>
      <c r="AB129" s="26"/>
      <c r="AC129" s="26"/>
      <c r="AD129" s="26"/>
      <c r="AE129" s="26"/>
      <c r="AF129" s="26"/>
      <c r="AG129" s="26"/>
      <c r="AH129" s="26"/>
      <c r="AI129" s="26"/>
      <c r="AJ129" s="26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26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26"/>
      <c r="BI129" s="5"/>
      <c r="BJ129" s="5"/>
      <c r="BK129" s="5"/>
      <c r="BL129" s="5"/>
      <c r="BM129" s="5"/>
      <c r="BN129" s="5"/>
      <c r="BO129" s="5"/>
      <c r="BP129" s="5"/>
      <c r="BQ129" s="5"/>
      <c r="BR129" s="5"/>
      <c r="BS129" s="5"/>
      <c r="BT129" s="5"/>
      <c r="BU129" s="5"/>
      <c r="BV129" s="5"/>
      <c r="BW129" s="5"/>
      <c r="BX129" s="5"/>
      <c r="BY129" s="5"/>
      <c r="BZ129" s="5"/>
      <c r="CA129" s="5"/>
      <c r="CB129" s="5"/>
      <c r="CC129" s="5"/>
      <c r="CD129" s="5"/>
      <c r="CE129" s="5"/>
      <c r="CF129" s="5"/>
      <c r="CG129" s="5"/>
      <c r="CH129" s="5"/>
      <c r="CI129" s="5"/>
    </row>
    <row r="130" ht="19.5" customHeight="1">
      <c r="A130" s="26"/>
      <c r="B130" s="26"/>
      <c r="C130" s="26"/>
      <c r="D130" s="26"/>
      <c r="E130" s="26"/>
      <c r="F130" s="26"/>
      <c r="G130" s="26"/>
      <c r="H130" s="26"/>
      <c r="I130" s="26"/>
      <c r="J130" s="26"/>
      <c r="K130" s="26"/>
      <c r="L130" s="26"/>
      <c r="M130" s="26"/>
      <c r="N130" s="99"/>
      <c r="O130" s="26"/>
      <c r="P130" s="26"/>
      <c r="Q130" s="26"/>
      <c r="R130" s="26"/>
      <c r="S130" s="26"/>
      <c r="T130" s="26"/>
      <c r="U130" s="26"/>
      <c r="V130" s="26"/>
      <c r="W130" s="26"/>
      <c r="X130" s="26"/>
      <c r="Y130" s="26"/>
      <c r="Z130" s="26"/>
      <c r="AA130" s="26"/>
      <c r="AB130" s="26"/>
      <c r="AC130" s="26"/>
      <c r="AD130" s="26"/>
      <c r="AE130" s="26"/>
      <c r="AF130" s="26"/>
      <c r="AG130" s="26"/>
      <c r="AH130" s="26"/>
      <c r="AI130" s="26"/>
      <c r="AJ130" s="26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26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26"/>
      <c r="BI130" s="5"/>
      <c r="BJ130" s="5"/>
      <c r="BK130" s="5"/>
      <c r="BL130" s="5"/>
      <c r="BM130" s="5"/>
      <c r="BN130" s="5"/>
      <c r="BO130" s="5"/>
      <c r="BP130" s="5"/>
      <c r="BQ130" s="5"/>
      <c r="BR130" s="5"/>
      <c r="BS130" s="5"/>
      <c r="BT130" s="5"/>
      <c r="BU130" s="5"/>
      <c r="BV130" s="5"/>
      <c r="BW130" s="5"/>
      <c r="BX130" s="5"/>
      <c r="BY130" s="5"/>
      <c r="BZ130" s="5"/>
      <c r="CA130" s="5"/>
      <c r="CB130" s="5"/>
      <c r="CC130" s="5"/>
      <c r="CD130" s="5"/>
      <c r="CE130" s="5"/>
      <c r="CF130" s="5"/>
      <c r="CG130" s="5"/>
      <c r="CH130" s="5"/>
      <c r="CI130" s="5"/>
    </row>
    <row r="131" ht="19.5" customHeight="1">
      <c r="A131" s="26"/>
      <c r="B131" s="26"/>
      <c r="C131" s="26"/>
      <c r="D131" s="26"/>
      <c r="E131" s="26"/>
      <c r="F131" s="26"/>
      <c r="G131" s="26"/>
      <c r="H131" s="26"/>
      <c r="I131" s="26"/>
      <c r="J131" s="26"/>
      <c r="K131" s="26"/>
      <c r="L131" s="26"/>
      <c r="M131" s="26"/>
      <c r="N131" s="99"/>
      <c r="O131" s="26"/>
      <c r="P131" s="26"/>
      <c r="Q131" s="26"/>
      <c r="R131" s="26"/>
      <c r="S131" s="26"/>
      <c r="T131" s="26"/>
      <c r="U131" s="26"/>
      <c r="V131" s="26"/>
      <c r="W131" s="26"/>
      <c r="X131" s="26"/>
      <c r="Y131" s="26"/>
      <c r="Z131" s="26"/>
      <c r="AA131" s="26"/>
      <c r="AB131" s="26"/>
      <c r="AC131" s="26"/>
      <c r="AD131" s="26"/>
      <c r="AE131" s="26"/>
      <c r="AF131" s="26"/>
      <c r="AG131" s="26"/>
      <c r="AH131" s="26"/>
      <c r="AI131" s="26"/>
      <c r="AJ131" s="26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26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26"/>
      <c r="BI131" s="5"/>
      <c r="BJ131" s="5"/>
      <c r="BK131" s="5"/>
      <c r="BL131" s="5"/>
      <c r="BM131" s="5"/>
      <c r="BN131" s="5"/>
      <c r="BO131" s="5"/>
      <c r="BP131" s="5"/>
      <c r="BQ131" s="5"/>
      <c r="BR131" s="5"/>
      <c r="BS131" s="5"/>
      <c r="BT131" s="5"/>
      <c r="BU131" s="5"/>
      <c r="BV131" s="5"/>
      <c r="BW131" s="5"/>
      <c r="BX131" s="5"/>
      <c r="BY131" s="5"/>
      <c r="BZ131" s="5"/>
      <c r="CA131" s="5"/>
      <c r="CB131" s="5"/>
      <c r="CC131" s="5"/>
      <c r="CD131" s="5"/>
      <c r="CE131" s="5"/>
      <c r="CF131" s="5"/>
      <c r="CG131" s="5"/>
      <c r="CH131" s="5"/>
      <c r="CI131" s="5"/>
    </row>
    <row r="132" ht="19.5" customHeight="1">
      <c r="A132" s="26"/>
      <c r="B132" s="26"/>
      <c r="C132" s="26"/>
      <c r="D132" s="26"/>
      <c r="E132" s="26"/>
      <c r="F132" s="26"/>
      <c r="G132" s="26"/>
      <c r="H132" s="26"/>
      <c r="I132" s="26"/>
      <c r="J132" s="26"/>
      <c r="K132" s="26"/>
      <c r="L132" s="26"/>
      <c r="M132" s="26"/>
      <c r="N132" s="99"/>
      <c r="O132" s="26"/>
      <c r="P132" s="26"/>
      <c r="Q132" s="26"/>
      <c r="R132" s="26"/>
      <c r="S132" s="26"/>
      <c r="T132" s="26"/>
      <c r="U132" s="26"/>
      <c r="V132" s="26"/>
      <c r="W132" s="26"/>
      <c r="X132" s="26"/>
      <c r="Y132" s="26"/>
      <c r="Z132" s="26"/>
      <c r="AA132" s="26"/>
      <c r="AB132" s="26"/>
      <c r="AC132" s="26"/>
      <c r="AD132" s="26"/>
      <c r="AE132" s="26"/>
      <c r="AF132" s="26"/>
      <c r="AG132" s="26"/>
      <c r="AH132" s="26"/>
      <c r="AI132" s="26"/>
      <c r="AJ132" s="26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26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26"/>
      <c r="BI132" s="5"/>
      <c r="BJ132" s="5"/>
      <c r="BK132" s="5"/>
      <c r="BL132" s="5"/>
      <c r="BM132" s="5"/>
      <c r="BN132" s="5"/>
      <c r="BO132" s="5"/>
      <c r="BP132" s="5"/>
      <c r="BQ132" s="5"/>
      <c r="BR132" s="5"/>
      <c r="BS132" s="5"/>
      <c r="BT132" s="5"/>
      <c r="BU132" s="5"/>
      <c r="BV132" s="5"/>
      <c r="BW132" s="5"/>
      <c r="BX132" s="5"/>
      <c r="BY132" s="5"/>
      <c r="BZ132" s="5"/>
      <c r="CA132" s="5"/>
      <c r="CB132" s="5"/>
      <c r="CC132" s="5"/>
      <c r="CD132" s="5"/>
      <c r="CE132" s="5"/>
      <c r="CF132" s="5"/>
      <c r="CG132" s="5"/>
      <c r="CH132" s="5"/>
      <c r="CI132" s="5"/>
    </row>
    <row r="133" ht="19.5" customHeight="1">
      <c r="A133" s="26"/>
      <c r="B133" s="26"/>
      <c r="C133" s="26"/>
      <c r="D133" s="26"/>
      <c r="E133" s="26"/>
      <c r="F133" s="26"/>
      <c r="G133" s="26"/>
      <c r="H133" s="26"/>
      <c r="I133" s="26"/>
      <c r="J133" s="26"/>
      <c r="K133" s="26"/>
      <c r="L133" s="26"/>
      <c r="M133" s="26"/>
      <c r="N133" s="99"/>
      <c r="O133" s="26"/>
      <c r="P133" s="26"/>
      <c r="Q133" s="26"/>
      <c r="R133" s="26"/>
      <c r="S133" s="26"/>
      <c r="T133" s="26"/>
      <c r="U133" s="26"/>
      <c r="V133" s="26"/>
      <c r="W133" s="26"/>
      <c r="X133" s="26"/>
      <c r="Y133" s="26"/>
      <c r="Z133" s="26"/>
      <c r="AA133" s="26"/>
      <c r="AB133" s="26"/>
      <c r="AC133" s="26"/>
      <c r="AD133" s="26"/>
      <c r="AE133" s="26"/>
      <c r="AF133" s="26"/>
      <c r="AG133" s="26"/>
      <c r="AH133" s="26"/>
      <c r="AI133" s="26"/>
      <c r="AJ133" s="26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26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26"/>
      <c r="BI133" s="5"/>
      <c r="BJ133" s="5"/>
      <c r="BK133" s="5"/>
      <c r="BL133" s="5"/>
      <c r="BM133" s="5"/>
      <c r="BN133" s="5"/>
      <c r="BO133" s="5"/>
      <c r="BP133" s="5"/>
      <c r="BQ133" s="5"/>
      <c r="BR133" s="5"/>
      <c r="BS133" s="5"/>
      <c r="BT133" s="5"/>
      <c r="BU133" s="5"/>
      <c r="BV133" s="5"/>
      <c r="BW133" s="5"/>
      <c r="BX133" s="5"/>
      <c r="BY133" s="5"/>
      <c r="BZ133" s="5"/>
      <c r="CA133" s="5"/>
      <c r="CB133" s="5"/>
      <c r="CC133" s="5"/>
      <c r="CD133" s="5"/>
      <c r="CE133" s="5"/>
      <c r="CF133" s="5"/>
      <c r="CG133" s="5"/>
      <c r="CH133" s="5"/>
      <c r="CI133" s="5"/>
    </row>
    <row r="134" ht="19.5" customHeight="1">
      <c r="A134" s="26"/>
      <c r="B134" s="26"/>
      <c r="C134" s="26"/>
      <c r="D134" s="26"/>
      <c r="E134" s="26"/>
      <c r="F134" s="26"/>
      <c r="G134" s="26"/>
      <c r="H134" s="26"/>
      <c r="I134" s="26"/>
      <c r="J134" s="26"/>
      <c r="K134" s="26"/>
      <c r="L134" s="26"/>
      <c r="M134" s="26"/>
      <c r="N134" s="99"/>
      <c r="O134" s="26"/>
      <c r="P134" s="26"/>
      <c r="Q134" s="26"/>
      <c r="R134" s="26"/>
      <c r="S134" s="26"/>
      <c r="T134" s="26"/>
      <c r="U134" s="26"/>
      <c r="V134" s="26"/>
      <c r="W134" s="26"/>
      <c r="X134" s="26"/>
      <c r="Y134" s="26"/>
      <c r="Z134" s="26"/>
      <c r="AA134" s="26"/>
      <c r="AB134" s="26"/>
      <c r="AC134" s="26"/>
      <c r="AD134" s="26"/>
      <c r="AE134" s="26"/>
      <c r="AF134" s="26"/>
      <c r="AG134" s="26"/>
      <c r="AH134" s="26"/>
      <c r="AI134" s="26"/>
      <c r="AJ134" s="26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26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26"/>
      <c r="BI134" s="5"/>
      <c r="BJ134" s="5"/>
      <c r="BK134" s="5"/>
      <c r="BL134" s="5"/>
      <c r="BM134" s="5"/>
      <c r="BN134" s="5"/>
      <c r="BO134" s="5"/>
      <c r="BP134" s="5"/>
      <c r="BQ134" s="5"/>
      <c r="BR134" s="5"/>
      <c r="BS134" s="5"/>
      <c r="BT134" s="5"/>
      <c r="BU134" s="5"/>
      <c r="BV134" s="5"/>
      <c r="BW134" s="5"/>
      <c r="BX134" s="5"/>
      <c r="BY134" s="5"/>
      <c r="BZ134" s="5"/>
      <c r="CA134" s="5"/>
      <c r="CB134" s="5"/>
      <c r="CC134" s="5"/>
      <c r="CD134" s="5"/>
      <c r="CE134" s="5"/>
      <c r="CF134" s="5"/>
      <c r="CG134" s="5"/>
      <c r="CH134" s="5"/>
      <c r="CI134" s="5"/>
    </row>
    <row r="135" ht="19.5" customHeight="1">
      <c r="A135" s="26"/>
      <c r="B135" s="26"/>
      <c r="C135" s="26"/>
      <c r="D135" s="26"/>
      <c r="E135" s="26"/>
      <c r="F135" s="26"/>
      <c r="G135" s="26"/>
      <c r="H135" s="26"/>
      <c r="I135" s="26"/>
      <c r="J135" s="26"/>
      <c r="K135" s="26"/>
      <c r="L135" s="26"/>
      <c r="M135" s="26"/>
      <c r="N135" s="99"/>
      <c r="O135" s="26"/>
      <c r="P135" s="26"/>
      <c r="Q135" s="26"/>
      <c r="R135" s="26"/>
      <c r="S135" s="26"/>
      <c r="T135" s="26"/>
      <c r="U135" s="26"/>
      <c r="V135" s="26"/>
      <c r="W135" s="26"/>
      <c r="X135" s="26"/>
      <c r="Y135" s="26"/>
      <c r="Z135" s="26"/>
      <c r="AA135" s="26"/>
      <c r="AB135" s="26"/>
      <c r="AC135" s="26"/>
      <c r="AD135" s="26"/>
      <c r="AE135" s="26"/>
      <c r="AF135" s="26"/>
      <c r="AG135" s="26"/>
      <c r="AH135" s="26"/>
      <c r="AI135" s="26"/>
      <c r="AJ135" s="26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26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26"/>
      <c r="BI135" s="5"/>
      <c r="BJ135" s="5"/>
      <c r="BK135" s="5"/>
      <c r="BL135" s="5"/>
      <c r="BM135" s="5"/>
      <c r="BN135" s="5"/>
      <c r="BO135" s="5"/>
      <c r="BP135" s="5"/>
      <c r="BQ135" s="5"/>
      <c r="BR135" s="5"/>
      <c r="BS135" s="5"/>
      <c r="BT135" s="5"/>
      <c r="BU135" s="5"/>
      <c r="BV135" s="5"/>
      <c r="BW135" s="5"/>
      <c r="BX135" s="5"/>
      <c r="BY135" s="5"/>
      <c r="BZ135" s="5"/>
      <c r="CA135" s="5"/>
      <c r="CB135" s="5"/>
      <c r="CC135" s="5"/>
      <c r="CD135" s="5"/>
      <c r="CE135" s="5"/>
      <c r="CF135" s="5"/>
      <c r="CG135" s="5"/>
      <c r="CH135" s="5"/>
      <c r="CI135" s="5"/>
    </row>
    <row r="136" ht="19.5" customHeight="1">
      <c r="A136" s="26"/>
      <c r="B136" s="26"/>
      <c r="C136" s="26"/>
      <c r="D136" s="26"/>
      <c r="E136" s="26"/>
      <c r="F136" s="26"/>
      <c r="G136" s="26"/>
      <c r="H136" s="26"/>
      <c r="I136" s="26"/>
      <c r="J136" s="26"/>
      <c r="K136" s="26"/>
      <c r="L136" s="26"/>
      <c r="M136" s="26"/>
      <c r="N136" s="99"/>
      <c r="O136" s="26"/>
      <c r="P136" s="26"/>
      <c r="Q136" s="26"/>
      <c r="R136" s="26"/>
      <c r="S136" s="26"/>
      <c r="T136" s="26"/>
      <c r="U136" s="26"/>
      <c r="V136" s="26"/>
      <c r="W136" s="26"/>
      <c r="X136" s="26"/>
      <c r="Y136" s="26"/>
      <c r="Z136" s="26"/>
      <c r="AA136" s="26"/>
      <c r="AB136" s="26"/>
      <c r="AC136" s="26"/>
      <c r="AD136" s="26"/>
      <c r="AE136" s="26"/>
      <c r="AF136" s="26"/>
      <c r="AG136" s="26"/>
      <c r="AH136" s="26"/>
      <c r="AI136" s="26"/>
      <c r="AJ136" s="26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26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26"/>
      <c r="BI136" s="5"/>
      <c r="BJ136" s="5"/>
      <c r="BK136" s="5"/>
      <c r="BL136" s="5"/>
      <c r="BM136" s="5"/>
      <c r="BN136" s="5"/>
      <c r="BO136" s="5"/>
      <c r="BP136" s="5"/>
      <c r="BQ136" s="5"/>
      <c r="BR136" s="5"/>
      <c r="BS136" s="5"/>
      <c r="BT136" s="5"/>
      <c r="BU136" s="5"/>
      <c r="BV136" s="5"/>
      <c r="BW136" s="5"/>
      <c r="BX136" s="5"/>
      <c r="BY136" s="5"/>
      <c r="BZ136" s="5"/>
      <c r="CA136" s="5"/>
      <c r="CB136" s="5"/>
      <c r="CC136" s="5"/>
      <c r="CD136" s="5"/>
      <c r="CE136" s="5"/>
      <c r="CF136" s="5"/>
      <c r="CG136" s="5"/>
      <c r="CH136" s="5"/>
      <c r="CI136" s="5"/>
    </row>
    <row r="137" ht="19.5" customHeight="1">
      <c r="A137" s="26"/>
      <c r="B137" s="26"/>
      <c r="C137" s="26"/>
      <c r="D137" s="26"/>
      <c r="E137" s="26"/>
      <c r="F137" s="26"/>
      <c r="G137" s="26"/>
      <c r="H137" s="26"/>
      <c r="I137" s="26"/>
      <c r="J137" s="26"/>
      <c r="K137" s="26"/>
      <c r="L137" s="26"/>
      <c r="M137" s="26"/>
      <c r="N137" s="99"/>
      <c r="O137" s="26"/>
      <c r="P137" s="26"/>
      <c r="Q137" s="26"/>
      <c r="R137" s="26"/>
      <c r="S137" s="26"/>
      <c r="T137" s="26"/>
      <c r="U137" s="26"/>
      <c r="V137" s="26"/>
      <c r="W137" s="26"/>
      <c r="X137" s="26"/>
      <c r="Y137" s="26"/>
      <c r="Z137" s="26"/>
      <c r="AA137" s="26"/>
      <c r="AB137" s="26"/>
      <c r="AC137" s="26"/>
      <c r="AD137" s="26"/>
      <c r="AE137" s="26"/>
      <c r="AF137" s="26"/>
      <c r="AG137" s="26"/>
      <c r="AH137" s="26"/>
      <c r="AI137" s="26"/>
      <c r="AJ137" s="26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26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26"/>
      <c r="BI137" s="5"/>
      <c r="BJ137" s="5"/>
      <c r="BK137" s="5"/>
      <c r="BL137" s="5"/>
      <c r="BM137" s="5"/>
      <c r="BN137" s="5"/>
      <c r="BO137" s="5"/>
      <c r="BP137" s="5"/>
      <c r="BQ137" s="5"/>
      <c r="BR137" s="5"/>
      <c r="BS137" s="5"/>
      <c r="BT137" s="5"/>
      <c r="BU137" s="5"/>
      <c r="BV137" s="5"/>
      <c r="BW137" s="5"/>
      <c r="BX137" s="5"/>
      <c r="BY137" s="5"/>
      <c r="BZ137" s="5"/>
      <c r="CA137" s="5"/>
      <c r="CB137" s="5"/>
      <c r="CC137" s="5"/>
      <c r="CD137" s="5"/>
      <c r="CE137" s="5"/>
      <c r="CF137" s="5"/>
      <c r="CG137" s="5"/>
      <c r="CH137" s="5"/>
      <c r="CI137" s="5"/>
    </row>
    <row r="138" ht="19.5" customHeight="1">
      <c r="A138" s="26"/>
      <c r="B138" s="26"/>
      <c r="C138" s="26"/>
      <c r="D138" s="26"/>
      <c r="E138" s="26"/>
      <c r="F138" s="26"/>
      <c r="G138" s="26"/>
      <c r="H138" s="26"/>
      <c r="I138" s="26"/>
      <c r="J138" s="26"/>
      <c r="K138" s="26"/>
      <c r="L138" s="26"/>
      <c r="M138" s="26"/>
      <c r="N138" s="99"/>
      <c r="O138" s="26"/>
      <c r="P138" s="26"/>
      <c r="Q138" s="26"/>
      <c r="R138" s="26"/>
      <c r="S138" s="26"/>
      <c r="T138" s="26"/>
      <c r="U138" s="26"/>
      <c r="V138" s="26"/>
      <c r="W138" s="26"/>
      <c r="X138" s="26"/>
      <c r="Y138" s="26"/>
      <c r="Z138" s="26"/>
      <c r="AA138" s="26"/>
      <c r="AB138" s="26"/>
      <c r="AC138" s="26"/>
      <c r="AD138" s="26"/>
      <c r="AE138" s="26"/>
      <c r="AF138" s="26"/>
      <c r="AG138" s="26"/>
      <c r="AH138" s="26"/>
      <c r="AI138" s="26"/>
      <c r="AJ138" s="26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26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26"/>
      <c r="BI138" s="5"/>
      <c r="BJ138" s="5"/>
      <c r="BK138" s="5"/>
      <c r="BL138" s="5"/>
      <c r="BM138" s="5"/>
      <c r="BN138" s="5"/>
      <c r="BO138" s="5"/>
      <c r="BP138" s="5"/>
      <c r="BQ138" s="5"/>
      <c r="BR138" s="5"/>
      <c r="BS138" s="5"/>
      <c r="BT138" s="5"/>
      <c r="BU138" s="5"/>
      <c r="BV138" s="5"/>
      <c r="BW138" s="5"/>
      <c r="BX138" s="5"/>
      <c r="BY138" s="5"/>
      <c r="BZ138" s="5"/>
      <c r="CA138" s="5"/>
      <c r="CB138" s="5"/>
      <c r="CC138" s="5"/>
      <c r="CD138" s="5"/>
      <c r="CE138" s="5"/>
      <c r="CF138" s="5"/>
      <c r="CG138" s="5"/>
      <c r="CH138" s="5"/>
      <c r="CI138" s="5"/>
    </row>
    <row r="139" ht="19.5" customHeight="1">
      <c r="A139" s="26"/>
      <c r="B139" s="26"/>
      <c r="C139" s="26"/>
      <c r="D139" s="26"/>
      <c r="E139" s="26"/>
      <c r="F139" s="26"/>
      <c r="G139" s="26"/>
      <c r="H139" s="26"/>
      <c r="I139" s="26"/>
      <c r="J139" s="26"/>
      <c r="K139" s="26"/>
      <c r="L139" s="26"/>
      <c r="M139" s="26"/>
      <c r="N139" s="99"/>
      <c r="O139" s="26"/>
      <c r="P139" s="26"/>
      <c r="Q139" s="26"/>
      <c r="R139" s="26"/>
      <c r="S139" s="26"/>
      <c r="T139" s="26"/>
      <c r="U139" s="26"/>
      <c r="V139" s="26"/>
      <c r="W139" s="26"/>
      <c r="X139" s="26"/>
      <c r="Y139" s="26"/>
      <c r="Z139" s="26"/>
      <c r="AA139" s="26"/>
      <c r="AB139" s="26"/>
      <c r="AC139" s="26"/>
      <c r="AD139" s="26"/>
      <c r="AE139" s="26"/>
      <c r="AF139" s="26"/>
      <c r="AG139" s="26"/>
      <c r="AH139" s="26"/>
      <c r="AI139" s="26"/>
      <c r="AJ139" s="26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26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26"/>
      <c r="BI139" s="5"/>
      <c r="BJ139" s="5"/>
      <c r="BK139" s="5"/>
      <c r="BL139" s="5"/>
      <c r="BM139" s="5"/>
      <c r="BN139" s="5"/>
      <c r="BO139" s="5"/>
      <c r="BP139" s="5"/>
      <c r="BQ139" s="5"/>
      <c r="BR139" s="5"/>
      <c r="BS139" s="5"/>
      <c r="BT139" s="5"/>
      <c r="BU139" s="5"/>
      <c r="BV139" s="5"/>
      <c r="BW139" s="5"/>
      <c r="BX139" s="5"/>
      <c r="BY139" s="5"/>
      <c r="BZ139" s="5"/>
      <c r="CA139" s="5"/>
      <c r="CB139" s="5"/>
      <c r="CC139" s="5"/>
      <c r="CD139" s="5"/>
      <c r="CE139" s="5"/>
      <c r="CF139" s="5"/>
      <c r="CG139" s="5"/>
      <c r="CH139" s="5"/>
      <c r="CI139" s="5"/>
    </row>
    <row r="140" ht="19.5" customHeight="1">
      <c r="A140" s="26"/>
      <c r="B140" s="26"/>
      <c r="C140" s="26"/>
      <c r="D140" s="26"/>
      <c r="E140" s="26"/>
      <c r="F140" s="26"/>
      <c r="G140" s="26"/>
      <c r="H140" s="26"/>
      <c r="I140" s="26"/>
      <c r="J140" s="26"/>
      <c r="K140" s="26"/>
      <c r="L140" s="26"/>
      <c r="M140" s="26"/>
      <c r="N140" s="99"/>
      <c r="O140" s="26"/>
      <c r="P140" s="26"/>
      <c r="Q140" s="26"/>
      <c r="R140" s="26"/>
      <c r="S140" s="26"/>
      <c r="T140" s="26"/>
      <c r="U140" s="26"/>
      <c r="V140" s="26"/>
      <c r="W140" s="26"/>
      <c r="X140" s="26"/>
      <c r="Y140" s="26"/>
      <c r="Z140" s="26"/>
      <c r="AA140" s="26"/>
      <c r="AB140" s="26"/>
      <c r="AC140" s="26"/>
      <c r="AD140" s="26"/>
      <c r="AE140" s="26"/>
      <c r="AF140" s="26"/>
      <c r="AG140" s="26"/>
      <c r="AH140" s="26"/>
      <c r="AI140" s="26"/>
      <c r="AJ140" s="26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26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26"/>
      <c r="BI140" s="5"/>
      <c r="BJ140" s="5"/>
      <c r="BK140" s="5"/>
      <c r="BL140" s="5"/>
      <c r="BM140" s="5"/>
      <c r="BN140" s="5"/>
      <c r="BO140" s="5"/>
      <c r="BP140" s="5"/>
      <c r="BQ140" s="5"/>
      <c r="BR140" s="5"/>
      <c r="BS140" s="5"/>
      <c r="BT140" s="5"/>
      <c r="BU140" s="5"/>
      <c r="BV140" s="5"/>
      <c r="BW140" s="5"/>
      <c r="BX140" s="5"/>
      <c r="BY140" s="5"/>
      <c r="BZ140" s="5"/>
      <c r="CA140" s="5"/>
      <c r="CB140" s="5"/>
      <c r="CC140" s="5"/>
      <c r="CD140" s="5"/>
      <c r="CE140" s="5"/>
      <c r="CF140" s="5"/>
      <c r="CG140" s="5"/>
      <c r="CH140" s="5"/>
      <c r="CI140" s="5"/>
    </row>
    <row r="141" ht="19.5" customHeight="1">
      <c r="A141" s="26"/>
      <c r="B141" s="26"/>
      <c r="C141" s="26"/>
      <c r="D141" s="26"/>
      <c r="E141" s="26"/>
      <c r="F141" s="26"/>
      <c r="G141" s="26"/>
      <c r="H141" s="26"/>
      <c r="I141" s="26"/>
      <c r="J141" s="26"/>
      <c r="K141" s="26"/>
      <c r="L141" s="26"/>
      <c r="M141" s="26"/>
      <c r="N141" s="99"/>
      <c r="O141" s="26"/>
      <c r="P141" s="26"/>
      <c r="Q141" s="26"/>
      <c r="R141" s="26"/>
      <c r="S141" s="26"/>
      <c r="T141" s="26"/>
      <c r="U141" s="26"/>
      <c r="V141" s="26"/>
      <c r="W141" s="26"/>
      <c r="X141" s="26"/>
      <c r="Y141" s="26"/>
      <c r="Z141" s="26"/>
      <c r="AA141" s="26"/>
      <c r="AB141" s="26"/>
      <c r="AC141" s="26"/>
      <c r="AD141" s="26"/>
      <c r="AE141" s="26"/>
      <c r="AF141" s="26"/>
      <c r="AG141" s="26"/>
      <c r="AH141" s="26"/>
      <c r="AI141" s="26"/>
      <c r="AJ141" s="26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26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26"/>
      <c r="BI141" s="5"/>
      <c r="BJ141" s="5"/>
      <c r="BK141" s="5"/>
      <c r="BL141" s="5"/>
      <c r="BM141" s="5"/>
      <c r="BN141" s="5"/>
      <c r="BO141" s="5"/>
      <c r="BP141" s="5"/>
      <c r="BQ141" s="5"/>
      <c r="BR141" s="5"/>
      <c r="BS141" s="5"/>
      <c r="BT141" s="5"/>
      <c r="BU141" s="5"/>
      <c r="BV141" s="5"/>
      <c r="BW141" s="5"/>
      <c r="BX141" s="5"/>
      <c r="BY141" s="5"/>
      <c r="BZ141" s="5"/>
      <c r="CA141" s="5"/>
      <c r="CB141" s="5"/>
      <c r="CC141" s="5"/>
      <c r="CD141" s="5"/>
      <c r="CE141" s="5"/>
      <c r="CF141" s="5"/>
      <c r="CG141" s="5"/>
      <c r="CH141" s="5"/>
      <c r="CI141" s="5"/>
    </row>
    <row r="142" ht="19.5" customHeight="1">
      <c r="A142" s="26"/>
      <c r="B142" s="26"/>
      <c r="C142" s="26"/>
      <c r="D142" s="26"/>
      <c r="E142" s="26"/>
      <c r="F142" s="26"/>
      <c r="G142" s="26"/>
      <c r="H142" s="26"/>
      <c r="I142" s="26"/>
      <c r="J142" s="26"/>
      <c r="K142" s="26"/>
      <c r="L142" s="26"/>
      <c r="M142" s="26"/>
      <c r="N142" s="99"/>
      <c r="O142" s="26"/>
      <c r="P142" s="26"/>
      <c r="Q142" s="26"/>
      <c r="R142" s="26"/>
      <c r="S142" s="26"/>
      <c r="T142" s="26"/>
      <c r="U142" s="26"/>
      <c r="V142" s="26"/>
      <c r="W142" s="26"/>
      <c r="X142" s="26"/>
      <c r="Y142" s="26"/>
      <c r="Z142" s="26"/>
      <c r="AA142" s="26"/>
      <c r="AB142" s="26"/>
      <c r="AC142" s="26"/>
      <c r="AD142" s="26"/>
      <c r="AE142" s="26"/>
      <c r="AF142" s="26"/>
      <c r="AG142" s="26"/>
      <c r="AH142" s="26"/>
      <c r="AI142" s="26"/>
      <c r="AJ142" s="26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26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26"/>
      <c r="BI142" s="5"/>
      <c r="BJ142" s="5"/>
      <c r="BK142" s="5"/>
      <c r="BL142" s="5"/>
      <c r="BM142" s="5"/>
      <c r="BN142" s="5"/>
      <c r="BO142" s="5"/>
      <c r="BP142" s="5"/>
      <c r="BQ142" s="5"/>
      <c r="BR142" s="5"/>
      <c r="BS142" s="5"/>
      <c r="BT142" s="5"/>
      <c r="BU142" s="5"/>
      <c r="BV142" s="5"/>
      <c r="BW142" s="5"/>
      <c r="BX142" s="5"/>
      <c r="BY142" s="5"/>
      <c r="BZ142" s="5"/>
      <c r="CA142" s="5"/>
      <c r="CB142" s="5"/>
      <c r="CC142" s="5"/>
      <c r="CD142" s="5"/>
      <c r="CE142" s="5"/>
      <c r="CF142" s="5"/>
      <c r="CG142" s="5"/>
      <c r="CH142" s="5"/>
      <c r="CI142" s="5"/>
    </row>
    <row r="143" ht="19.5" customHeight="1">
      <c r="A143" s="26"/>
      <c r="B143" s="26"/>
      <c r="C143" s="26"/>
      <c r="D143" s="26"/>
      <c r="E143" s="26"/>
      <c r="F143" s="26"/>
      <c r="G143" s="26"/>
      <c r="H143" s="26"/>
      <c r="I143" s="26"/>
      <c r="J143" s="26"/>
      <c r="K143" s="26"/>
      <c r="L143" s="26"/>
      <c r="M143" s="26"/>
      <c r="N143" s="99"/>
      <c r="O143" s="26"/>
      <c r="P143" s="26"/>
      <c r="Q143" s="26"/>
      <c r="R143" s="26"/>
      <c r="S143" s="26"/>
      <c r="T143" s="26"/>
      <c r="U143" s="26"/>
      <c r="V143" s="26"/>
      <c r="W143" s="26"/>
      <c r="X143" s="26"/>
      <c r="Y143" s="26"/>
      <c r="Z143" s="26"/>
      <c r="AA143" s="26"/>
      <c r="AB143" s="26"/>
      <c r="AC143" s="26"/>
      <c r="AD143" s="26"/>
      <c r="AE143" s="26"/>
      <c r="AF143" s="26"/>
      <c r="AG143" s="26"/>
      <c r="AH143" s="26"/>
      <c r="AI143" s="26"/>
      <c r="AJ143" s="26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26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26"/>
      <c r="BI143" s="5"/>
      <c r="BJ143" s="5"/>
      <c r="BK143" s="5"/>
      <c r="BL143" s="5"/>
      <c r="BM143" s="5"/>
      <c r="BN143" s="5"/>
      <c r="BO143" s="5"/>
      <c r="BP143" s="5"/>
      <c r="BQ143" s="5"/>
      <c r="BR143" s="5"/>
      <c r="BS143" s="5"/>
      <c r="BT143" s="5"/>
      <c r="BU143" s="5"/>
      <c r="BV143" s="5"/>
      <c r="BW143" s="5"/>
      <c r="BX143" s="5"/>
      <c r="BY143" s="5"/>
      <c r="BZ143" s="5"/>
      <c r="CA143" s="5"/>
      <c r="CB143" s="5"/>
      <c r="CC143" s="5"/>
      <c r="CD143" s="5"/>
      <c r="CE143" s="5"/>
      <c r="CF143" s="5"/>
      <c r="CG143" s="5"/>
      <c r="CH143" s="5"/>
      <c r="CI143" s="5"/>
    </row>
    <row r="144" ht="19.5" customHeight="1">
      <c r="A144" s="26"/>
      <c r="B144" s="26"/>
      <c r="C144" s="26"/>
      <c r="D144" s="26"/>
      <c r="E144" s="26"/>
      <c r="F144" s="26"/>
      <c r="G144" s="26"/>
      <c r="H144" s="26"/>
      <c r="I144" s="26"/>
      <c r="J144" s="26"/>
      <c r="K144" s="26"/>
      <c r="L144" s="26"/>
      <c r="M144" s="26"/>
      <c r="N144" s="99"/>
      <c r="O144" s="26"/>
      <c r="P144" s="26"/>
      <c r="Q144" s="26"/>
      <c r="R144" s="26"/>
      <c r="S144" s="26"/>
      <c r="T144" s="26"/>
      <c r="U144" s="26"/>
      <c r="V144" s="26"/>
      <c r="W144" s="26"/>
      <c r="X144" s="26"/>
      <c r="Y144" s="26"/>
      <c r="Z144" s="26"/>
      <c r="AA144" s="26"/>
      <c r="AB144" s="26"/>
      <c r="AC144" s="26"/>
      <c r="AD144" s="26"/>
      <c r="AE144" s="26"/>
      <c r="AF144" s="26"/>
      <c r="AG144" s="26"/>
      <c r="AH144" s="26"/>
      <c r="AI144" s="26"/>
      <c r="AJ144" s="26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26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26"/>
      <c r="BI144" s="5"/>
      <c r="BJ144" s="5"/>
      <c r="BK144" s="5"/>
      <c r="BL144" s="5"/>
      <c r="BM144" s="5"/>
      <c r="BN144" s="5"/>
      <c r="BO144" s="5"/>
      <c r="BP144" s="5"/>
      <c r="BQ144" s="5"/>
      <c r="BR144" s="5"/>
      <c r="BS144" s="5"/>
      <c r="BT144" s="5"/>
      <c r="BU144" s="5"/>
      <c r="BV144" s="5"/>
      <c r="BW144" s="5"/>
      <c r="BX144" s="5"/>
      <c r="BY144" s="5"/>
      <c r="BZ144" s="5"/>
      <c r="CA144" s="5"/>
      <c r="CB144" s="5"/>
      <c r="CC144" s="5"/>
      <c r="CD144" s="5"/>
      <c r="CE144" s="5"/>
      <c r="CF144" s="5"/>
      <c r="CG144" s="5"/>
      <c r="CH144" s="5"/>
      <c r="CI144" s="5"/>
    </row>
    <row r="145" ht="19.5" customHeight="1">
      <c r="A145" s="26"/>
      <c r="B145" s="26"/>
      <c r="C145" s="26"/>
      <c r="D145" s="26"/>
      <c r="E145" s="26"/>
      <c r="F145" s="26"/>
      <c r="G145" s="26"/>
      <c r="H145" s="26"/>
      <c r="I145" s="26"/>
      <c r="J145" s="26"/>
      <c r="K145" s="26"/>
      <c r="L145" s="26"/>
      <c r="M145" s="26"/>
      <c r="N145" s="99"/>
      <c r="O145" s="26"/>
      <c r="P145" s="26"/>
      <c r="Q145" s="26"/>
      <c r="R145" s="26"/>
      <c r="S145" s="26"/>
      <c r="T145" s="26"/>
      <c r="U145" s="26"/>
      <c r="V145" s="26"/>
      <c r="W145" s="26"/>
      <c r="X145" s="26"/>
      <c r="Y145" s="26"/>
      <c r="Z145" s="26"/>
      <c r="AA145" s="26"/>
      <c r="AB145" s="26"/>
      <c r="AC145" s="26"/>
      <c r="AD145" s="26"/>
      <c r="AE145" s="26"/>
      <c r="AF145" s="26"/>
      <c r="AG145" s="26"/>
      <c r="AH145" s="26"/>
      <c r="AI145" s="26"/>
      <c r="AJ145" s="26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26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26"/>
      <c r="BI145" s="5"/>
      <c r="BJ145" s="5"/>
      <c r="BK145" s="5"/>
      <c r="BL145" s="5"/>
      <c r="BM145" s="5"/>
      <c r="BN145" s="5"/>
      <c r="BO145" s="5"/>
      <c r="BP145" s="5"/>
      <c r="BQ145" s="5"/>
      <c r="BR145" s="5"/>
      <c r="BS145" s="5"/>
      <c r="BT145" s="5"/>
      <c r="BU145" s="5"/>
      <c r="BV145" s="5"/>
      <c r="BW145" s="5"/>
      <c r="BX145" s="5"/>
      <c r="BY145" s="5"/>
      <c r="BZ145" s="5"/>
      <c r="CA145" s="5"/>
      <c r="CB145" s="5"/>
      <c r="CC145" s="5"/>
      <c r="CD145" s="5"/>
      <c r="CE145" s="5"/>
      <c r="CF145" s="5"/>
      <c r="CG145" s="5"/>
      <c r="CH145" s="5"/>
      <c r="CI145" s="5"/>
    </row>
    <row r="146" ht="19.5" customHeight="1">
      <c r="A146" s="26"/>
      <c r="B146" s="26"/>
      <c r="C146" s="26"/>
      <c r="D146" s="26"/>
      <c r="E146" s="26"/>
      <c r="F146" s="26"/>
      <c r="G146" s="26"/>
      <c r="H146" s="26"/>
      <c r="I146" s="26"/>
      <c r="J146" s="26"/>
      <c r="K146" s="26"/>
      <c r="L146" s="26"/>
      <c r="M146" s="26"/>
      <c r="N146" s="99"/>
      <c r="O146" s="26"/>
      <c r="P146" s="26"/>
      <c r="Q146" s="26"/>
      <c r="R146" s="26"/>
      <c r="S146" s="26"/>
      <c r="T146" s="26"/>
      <c r="U146" s="26"/>
      <c r="V146" s="26"/>
      <c r="W146" s="26"/>
      <c r="X146" s="26"/>
      <c r="Y146" s="26"/>
      <c r="Z146" s="26"/>
      <c r="AA146" s="26"/>
      <c r="AB146" s="26"/>
      <c r="AC146" s="26"/>
      <c r="AD146" s="26"/>
      <c r="AE146" s="26"/>
      <c r="AF146" s="26"/>
      <c r="AG146" s="26"/>
      <c r="AH146" s="26"/>
      <c r="AI146" s="26"/>
      <c r="AJ146" s="26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26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26"/>
      <c r="BI146" s="5"/>
      <c r="BJ146" s="5"/>
      <c r="BK146" s="5"/>
      <c r="BL146" s="5"/>
      <c r="BM146" s="5"/>
      <c r="BN146" s="5"/>
      <c r="BO146" s="5"/>
      <c r="BP146" s="5"/>
      <c r="BQ146" s="5"/>
      <c r="BR146" s="5"/>
      <c r="BS146" s="5"/>
      <c r="BT146" s="5"/>
      <c r="BU146" s="5"/>
      <c r="BV146" s="5"/>
      <c r="BW146" s="5"/>
      <c r="BX146" s="5"/>
      <c r="BY146" s="5"/>
      <c r="BZ146" s="5"/>
      <c r="CA146" s="5"/>
      <c r="CB146" s="5"/>
      <c r="CC146" s="5"/>
      <c r="CD146" s="5"/>
      <c r="CE146" s="5"/>
      <c r="CF146" s="5"/>
      <c r="CG146" s="5"/>
      <c r="CH146" s="5"/>
      <c r="CI146" s="5"/>
    </row>
    <row r="147" ht="19.5" customHeight="1">
      <c r="A147" s="26"/>
      <c r="B147" s="26"/>
      <c r="C147" s="26"/>
      <c r="D147" s="26"/>
      <c r="E147" s="26"/>
      <c r="F147" s="26"/>
      <c r="G147" s="26"/>
      <c r="H147" s="26"/>
      <c r="I147" s="26"/>
      <c r="J147" s="26"/>
      <c r="K147" s="26"/>
      <c r="L147" s="26"/>
      <c r="M147" s="26"/>
      <c r="N147" s="99"/>
      <c r="O147" s="26"/>
      <c r="P147" s="26"/>
      <c r="Q147" s="26"/>
      <c r="R147" s="26"/>
      <c r="S147" s="26"/>
      <c r="T147" s="26"/>
      <c r="U147" s="26"/>
      <c r="V147" s="26"/>
      <c r="W147" s="26"/>
      <c r="X147" s="26"/>
      <c r="Y147" s="26"/>
      <c r="Z147" s="26"/>
      <c r="AA147" s="26"/>
      <c r="AB147" s="26"/>
      <c r="AC147" s="26"/>
      <c r="AD147" s="26"/>
      <c r="AE147" s="26"/>
      <c r="AF147" s="26"/>
      <c r="AG147" s="26"/>
      <c r="AH147" s="26"/>
      <c r="AI147" s="26"/>
      <c r="AJ147" s="26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26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26"/>
      <c r="BI147" s="5"/>
      <c r="BJ147" s="5"/>
      <c r="BK147" s="5"/>
      <c r="BL147" s="5"/>
      <c r="BM147" s="5"/>
      <c r="BN147" s="5"/>
      <c r="BO147" s="5"/>
      <c r="BP147" s="5"/>
      <c r="BQ147" s="5"/>
      <c r="BR147" s="5"/>
      <c r="BS147" s="5"/>
      <c r="BT147" s="5"/>
      <c r="BU147" s="5"/>
      <c r="BV147" s="5"/>
      <c r="BW147" s="5"/>
      <c r="BX147" s="5"/>
      <c r="BY147" s="5"/>
      <c r="BZ147" s="5"/>
      <c r="CA147" s="5"/>
      <c r="CB147" s="5"/>
      <c r="CC147" s="5"/>
      <c r="CD147" s="5"/>
      <c r="CE147" s="5"/>
      <c r="CF147" s="5"/>
      <c r="CG147" s="5"/>
      <c r="CH147" s="5"/>
      <c r="CI147" s="5"/>
    </row>
    <row r="148" ht="19.5" customHeight="1">
      <c r="A148" s="26"/>
      <c r="B148" s="26"/>
      <c r="C148" s="26"/>
      <c r="D148" s="26"/>
      <c r="E148" s="26"/>
      <c r="F148" s="26"/>
      <c r="G148" s="26"/>
      <c r="H148" s="26"/>
      <c r="I148" s="26"/>
      <c r="J148" s="26"/>
      <c r="K148" s="26"/>
      <c r="L148" s="26"/>
      <c r="M148" s="26"/>
      <c r="N148" s="99"/>
      <c r="O148" s="26"/>
      <c r="P148" s="26"/>
      <c r="Q148" s="26"/>
      <c r="R148" s="26"/>
      <c r="S148" s="26"/>
      <c r="T148" s="26"/>
      <c r="U148" s="26"/>
      <c r="V148" s="26"/>
      <c r="W148" s="26"/>
      <c r="X148" s="26"/>
      <c r="Y148" s="26"/>
      <c r="Z148" s="26"/>
      <c r="AA148" s="26"/>
      <c r="AB148" s="26"/>
      <c r="AC148" s="26"/>
      <c r="AD148" s="26"/>
      <c r="AE148" s="26"/>
      <c r="AF148" s="26"/>
      <c r="AG148" s="26"/>
      <c r="AH148" s="26"/>
      <c r="AI148" s="26"/>
      <c r="AJ148" s="26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26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26"/>
      <c r="BI148" s="5"/>
      <c r="BJ148" s="5"/>
      <c r="BK148" s="5"/>
      <c r="BL148" s="5"/>
      <c r="BM148" s="5"/>
      <c r="BN148" s="5"/>
      <c r="BO148" s="5"/>
      <c r="BP148" s="5"/>
      <c r="BQ148" s="5"/>
      <c r="BR148" s="5"/>
      <c r="BS148" s="5"/>
      <c r="BT148" s="5"/>
      <c r="BU148" s="5"/>
      <c r="BV148" s="5"/>
      <c r="BW148" s="5"/>
      <c r="BX148" s="5"/>
      <c r="BY148" s="5"/>
      <c r="BZ148" s="5"/>
      <c r="CA148" s="5"/>
      <c r="CB148" s="5"/>
      <c r="CC148" s="5"/>
      <c r="CD148" s="5"/>
      <c r="CE148" s="5"/>
      <c r="CF148" s="5"/>
      <c r="CG148" s="5"/>
      <c r="CH148" s="5"/>
      <c r="CI148" s="5"/>
    </row>
    <row r="149" ht="19.5" customHeight="1">
      <c r="A149" s="26"/>
      <c r="B149" s="26"/>
      <c r="C149" s="26"/>
      <c r="D149" s="26"/>
      <c r="E149" s="26"/>
      <c r="F149" s="26"/>
      <c r="G149" s="26"/>
      <c r="H149" s="26"/>
      <c r="I149" s="26"/>
      <c r="J149" s="26"/>
      <c r="K149" s="26"/>
      <c r="L149" s="26"/>
      <c r="M149" s="26"/>
      <c r="N149" s="99"/>
      <c r="O149" s="26"/>
      <c r="P149" s="26"/>
      <c r="Q149" s="26"/>
      <c r="R149" s="26"/>
      <c r="S149" s="26"/>
      <c r="T149" s="26"/>
      <c r="U149" s="26"/>
      <c r="V149" s="26"/>
      <c r="W149" s="26"/>
      <c r="X149" s="26"/>
      <c r="Y149" s="26"/>
      <c r="Z149" s="26"/>
      <c r="AA149" s="26"/>
      <c r="AB149" s="26"/>
      <c r="AC149" s="26"/>
      <c r="AD149" s="26"/>
      <c r="AE149" s="26"/>
      <c r="AF149" s="26"/>
      <c r="AG149" s="26"/>
      <c r="AH149" s="26"/>
      <c r="AI149" s="26"/>
      <c r="AJ149" s="26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26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26"/>
      <c r="BI149" s="5"/>
      <c r="BJ149" s="5"/>
      <c r="BK149" s="5"/>
      <c r="BL149" s="5"/>
      <c r="BM149" s="5"/>
      <c r="BN149" s="5"/>
      <c r="BO149" s="5"/>
      <c r="BP149" s="5"/>
      <c r="BQ149" s="5"/>
      <c r="BR149" s="5"/>
      <c r="BS149" s="5"/>
      <c r="BT149" s="5"/>
      <c r="BU149" s="5"/>
      <c r="BV149" s="5"/>
      <c r="BW149" s="5"/>
      <c r="BX149" s="5"/>
      <c r="BY149" s="5"/>
      <c r="BZ149" s="5"/>
      <c r="CA149" s="5"/>
      <c r="CB149" s="5"/>
      <c r="CC149" s="5"/>
      <c r="CD149" s="5"/>
      <c r="CE149" s="5"/>
      <c r="CF149" s="5"/>
      <c r="CG149" s="5"/>
      <c r="CH149" s="5"/>
      <c r="CI149" s="5"/>
    </row>
    <row r="150" ht="19.5" customHeight="1">
      <c r="A150" s="26"/>
      <c r="B150" s="26"/>
      <c r="C150" s="26"/>
      <c r="D150" s="26"/>
      <c r="E150" s="26"/>
      <c r="F150" s="26"/>
      <c r="G150" s="26"/>
      <c r="H150" s="26"/>
      <c r="I150" s="26"/>
      <c r="J150" s="26"/>
      <c r="K150" s="26"/>
      <c r="L150" s="26"/>
      <c r="M150" s="26"/>
      <c r="N150" s="99"/>
      <c r="O150" s="26"/>
      <c r="P150" s="26"/>
      <c r="Q150" s="26"/>
      <c r="R150" s="26"/>
      <c r="S150" s="26"/>
      <c r="T150" s="26"/>
      <c r="U150" s="26"/>
      <c r="V150" s="26"/>
      <c r="W150" s="26"/>
      <c r="X150" s="26"/>
      <c r="Y150" s="26"/>
      <c r="Z150" s="26"/>
      <c r="AA150" s="26"/>
      <c r="AB150" s="26"/>
      <c r="AC150" s="26"/>
      <c r="AD150" s="26"/>
      <c r="AE150" s="26"/>
      <c r="AF150" s="26"/>
      <c r="AG150" s="26"/>
      <c r="AH150" s="26"/>
      <c r="AI150" s="26"/>
      <c r="AJ150" s="26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26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26"/>
      <c r="BI150" s="5"/>
      <c r="BJ150" s="5"/>
      <c r="BK150" s="5"/>
      <c r="BL150" s="5"/>
      <c r="BM150" s="5"/>
      <c r="BN150" s="5"/>
      <c r="BO150" s="5"/>
      <c r="BP150" s="5"/>
      <c r="BQ150" s="5"/>
      <c r="BR150" s="5"/>
      <c r="BS150" s="5"/>
      <c r="BT150" s="5"/>
      <c r="BU150" s="5"/>
      <c r="BV150" s="5"/>
      <c r="BW150" s="5"/>
      <c r="BX150" s="5"/>
      <c r="BY150" s="5"/>
      <c r="BZ150" s="5"/>
      <c r="CA150" s="5"/>
      <c r="CB150" s="5"/>
      <c r="CC150" s="5"/>
      <c r="CD150" s="5"/>
      <c r="CE150" s="5"/>
      <c r="CF150" s="5"/>
      <c r="CG150" s="5"/>
      <c r="CH150" s="5"/>
      <c r="CI150" s="5"/>
    </row>
    <row r="151" ht="19.5" customHeight="1">
      <c r="A151" s="26"/>
      <c r="B151" s="26"/>
      <c r="C151" s="26"/>
      <c r="D151" s="26"/>
      <c r="E151" s="26"/>
      <c r="F151" s="26"/>
      <c r="G151" s="26"/>
      <c r="H151" s="26"/>
      <c r="I151" s="26"/>
      <c r="J151" s="26"/>
      <c r="K151" s="26"/>
      <c r="L151" s="26"/>
      <c r="M151" s="26"/>
      <c r="N151" s="99"/>
      <c r="O151" s="26"/>
      <c r="P151" s="26"/>
      <c r="Q151" s="26"/>
      <c r="R151" s="26"/>
      <c r="S151" s="26"/>
      <c r="T151" s="26"/>
      <c r="U151" s="26"/>
      <c r="V151" s="26"/>
      <c r="W151" s="26"/>
      <c r="X151" s="26"/>
      <c r="Y151" s="26"/>
      <c r="Z151" s="26"/>
      <c r="AA151" s="26"/>
      <c r="AB151" s="26"/>
      <c r="AC151" s="26"/>
      <c r="AD151" s="26"/>
      <c r="AE151" s="26"/>
      <c r="AF151" s="26"/>
      <c r="AG151" s="26"/>
      <c r="AH151" s="26"/>
      <c r="AI151" s="26"/>
      <c r="AJ151" s="26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26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26"/>
      <c r="BI151" s="5"/>
      <c r="BJ151" s="5"/>
      <c r="BK151" s="5"/>
      <c r="BL151" s="5"/>
      <c r="BM151" s="5"/>
      <c r="BN151" s="5"/>
      <c r="BO151" s="5"/>
      <c r="BP151" s="5"/>
      <c r="BQ151" s="5"/>
      <c r="BR151" s="5"/>
      <c r="BS151" s="5"/>
      <c r="BT151" s="5"/>
      <c r="BU151" s="5"/>
      <c r="BV151" s="5"/>
      <c r="BW151" s="5"/>
      <c r="BX151" s="5"/>
      <c r="BY151" s="5"/>
      <c r="BZ151" s="5"/>
      <c r="CA151" s="5"/>
      <c r="CB151" s="5"/>
      <c r="CC151" s="5"/>
      <c r="CD151" s="5"/>
      <c r="CE151" s="5"/>
      <c r="CF151" s="5"/>
      <c r="CG151" s="5"/>
      <c r="CH151" s="5"/>
      <c r="CI151" s="5"/>
    </row>
    <row r="152" ht="19.5" customHeight="1">
      <c r="A152" s="26"/>
      <c r="B152" s="26"/>
      <c r="C152" s="26"/>
      <c r="D152" s="26"/>
      <c r="E152" s="26"/>
      <c r="F152" s="26"/>
      <c r="G152" s="26"/>
      <c r="H152" s="26"/>
      <c r="I152" s="26"/>
      <c r="J152" s="26"/>
      <c r="K152" s="26"/>
      <c r="L152" s="26"/>
      <c r="M152" s="26"/>
      <c r="N152" s="99"/>
      <c r="O152" s="26"/>
      <c r="P152" s="26"/>
      <c r="Q152" s="26"/>
      <c r="R152" s="26"/>
      <c r="S152" s="26"/>
      <c r="T152" s="26"/>
      <c r="U152" s="26"/>
      <c r="V152" s="26"/>
      <c r="W152" s="26"/>
      <c r="X152" s="26"/>
      <c r="Y152" s="26"/>
      <c r="Z152" s="26"/>
      <c r="AA152" s="26"/>
      <c r="AB152" s="26"/>
      <c r="AC152" s="26"/>
      <c r="AD152" s="26"/>
      <c r="AE152" s="26"/>
      <c r="AF152" s="26"/>
      <c r="AG152" s="26"/>
      <c r="AH152" s="26"/>
      <c r="AI152" s="26"/>
      <c r="AJ152" s="26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26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26"/>
      <c r="BI152" s="5"/>
      <c r="BJ152" s="5"/>
      <c r="BK152" s="5"/>
      <c r="BL152" s="5"/>
      <c r="BM152" s="5"/>
      <c r="BN152" s="5"/>
      <c r="BO152" s="5"/>
      <c r="BP152" s="5"/>
      <c r="BQ152" s="5"/>
      <c r="BR152" s="5"/>
      <c r="BS152" s="5"/>
      <c r="BT152" s="5"/>
      <c r="BU152" s="5"/>
      <c r="BV152" s="5"/>
      <c r="BW152" s="5"/>
      <c r="BX152" s="5"/>
      <c r="BY152" s="5"/>
      <c r="BZ152" s="5"/>
      <c r="CA152" s="5"/>
      <c r="CB152" s="5"/>
      <c r="CC152" s="5"/>
      <c r="CD152" s="5"/>
      <c r="CE152" s="5"/>
      <c r="CF152" s="5"/>
      <c r="CG152" s="5"/>
      <c r="CH152" s="5"/>
      <c r="CI152" s="5"/>
    </row>
    <row r="153" ht="19.5" customHeight="1">
      <c r="A153" s="26"/>
      <c r="B153" s="26"/>
      <c r="C153" s="26"/>
      <c r="D153" s="26"/>
      <c r="E153" s="26"/>
      <c r="F153" s="26"/>
      <c r="G153" s="26"/>
      <c r="H153" s="26"/>
      <c r="I153" s="26"/>
      <c r="J153" s="26"/>
      <c r="K153" s="26"/>
      <c r="L153" s="26"/>
      <c r="M153" s="26"/>
      <c r="N153" s="99"/>
      <c r="O153" s="26"/>
      <c r="P153" s="26"/>
      <c r="Q153" s="26"/>
      <c r="R153" s="26"/>
      <c r="S153" s="26"/>
      <c r="T153" s="26"/>
      <c r="U153" s="26"/>
      <c r="V153" s="26"/>
      <c r="W153" s="26"/>
      <c r="X153" s="26"/>
      <c r="Y153" s="26"/>
      <c r="Z153" s="26"/>
      <c r="AA153" s="26"/>
      <c r="AB153" s="26"/>
      <c r="AC153" s="26"/>
      <c r="AD153" s="26"/>
      <c r="AE153" s="26"/>
      <c r="AF153" s="26"/>
      <c r="AG153" s="26"/>
      <c r="AH153" s="26"/>
      <c r="AI153" s="26"/>
      <c r="AJ153" s="26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26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26"/>
      <c r="BI153" s="5"/>
      <c r="BJ153" s="5"/>
      <c r="BK153" s="5"/>
      <c r="BL153" s="5"/>
      <c r="BM153" s="5"/>
      <c r="BN153" s="5"/>
      <c r="BO153" s="5"/>
      <c r="BP153" s="5"/>
      <c r="BQ153" s="5"/>
      <c r="BR153" s="5"/>
      <c r="BS153" s="5"/>
      <c r="BT153" s="5"/>
      <c r="BU153" s="5"/>
      <c r="BV153" s="5"/>
      <c r="BW153" s="5"/>
      <c r="BX153" s="5"/>
      <c r="BY153" s="5"/>
      <c r="BZ153" s="5"/>
      <c r="CA153" s="5"/>
      <c r="CB153" s="5"/>
      <c r="CC153" s="5"/>
      <c r="CD153" s="5"/>
      <c r="CE153" s="5"/>
      <c r="CF153" s="5"/>
      <c r="CG153" s="5"/>
      <c r="CH153" s="5"/>
      <c r="CI153" s="5"/>
    </row>
    <row r="154" ht="19.5" customHeight="1">
      <c r="A154" s="26"/>
      <c r="B154" s="26"/>
      <c r="C154" s="26"/>
      <c r="D154" s="26"/>
      <c r="E154" s="26"/>
      <c r="F154" s="26"/>
      <c r="G154" s="26"/>
      <c r="H154" s="26"/>
      <c r="I154" s="26"/>
      <c r="J154" s="26"/>
      <c r="K154" s="26"/>
      <c r="L154" s="26"/>
      <c r="M154" s="26"/>
      <c r="N154" s="99"/>
      <c r="O154" s="26"/>
      <c r="P154" s="26"/>
      <c r="Q154" s="26"/>
      <c r="R154" s="26"/>
      <c r="S154" s="26"/>
      <c r="T154" s="26"/>
      <c r="U154" s="26"/>
      <c r="V154" s="26"/>
      <c r="W154" s="26"/>
      <c r="X154" s="26"/>
      <c r="Y154" s="26"/>
      <c r="Z154" s="26"/>
      <c r="AA154" s="26"/>
      <c r="AB154" s="26"/>
      <c r="AC154" s="26"/>
      <c r="AD154" s="26"/>
      <c r="AE154" s="26"/>
      <c r="AF154" s="26"/>
      <c r="AG154" s="26"/>
      <c r="AH154" s="26"/>
      <c r="AI154" s="26"/>
      <c r="AJ154" s="26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26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26"/>
      <c r="BI154" s="5"/>
      <c r="BJ154" s="5"/>
      <c r="BK154" s="5"/>
      <c r="BL154" s="5"/>
      <c r="BM154" s="5"/>
      <c r="BN154" s="5"/>
      <c r="BO154" s="5"/>
      <c r="BP154" s="5"/>
      <c r="BQ154" s="5"/>
      <c r="BR154" s="5"/>
      <c r="BS154" s="5"/>
      <c r="BT154" s="5"/>
      <c r="BU154" s="5"/>
      <c r="BV154" s="5"/>
      <c r="BW154" s="5"/>
      <c r="BX154" s="5"/>
      <c r="BY154" s="5"/>
      <c r="BZ154" s="5"/>
      <c r="CA154" s="5"/>
      <c r="CB154" s="5"/>
      <c r="CC154" s="5"/>
      <c r="CD154" s="5"/>
      <c r="CE154" s="5"/>
      <c r="CF154" s="5"/>
      <c r="CG154" s="5"/>
      <c r="CH154" s="5"/>
      <c r="CI154" s="5"/>
    </row>
    <row r="155" ht="19.5" customHeight="1">
      <c r="A155" s="26"/>
      <c r="B155" s="26"/>
      <c r="C155" s="26"/>
      <c r="D155" s="26"/>
      <c r="E155" s="26"/>
      <c r="F155" s="26"/>
      <c r="G155" s="26"/>
      <c r="H155" s="26"/>
      <c r="I155" s="26"/>
      <c r="J155" s="26"/>
      <c r="K155" s="26"/>
      <c r="L155" s="26"/>
      <c r="M155" s="26"/>
      <c r="N155" s="99"/>
      <c r="O155" s="26"/>
      <c r="P155" s="26"/>
      <c r="Q155" s="26"/>
      <c r="R155" s="26"/>
      <c r="S155" s="26"/>
      <c r="T155" s="26"/>
      <c r="U155" s="26"/>
      <c r="V155" s="26"/>
      <c r="W155" s="26"/>
      <c r="X155" s="26"/>
      <c r="Y155" s="26"/>
      <c r="Z155" s="26"/>
      <c r="AA155" s="26"/>
      <c r="AB155" s="26"/>
      <c r="AC155" s="26"/>
      <c r="AD155" s="26"/>
      <c r="AE155" s="26"/>
      <c r="AF155" s="26"/>
      <c r="AG155" s="26"/>
      <c r="AH155" s="26"/>
      <c r="AI155" s="26"/>
      <c r="AJ155" s="26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26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26"/>
      <c r="BI155" s="5"/>
      <c r="BJ155" s="5"/>
      <c r="BK155" s="5"/>
      <c r="BL155" s="5"/>
      <c r="BM155" s="5"/>
      <c r="BN155" s="5"/>
      <c r="BO155" s="5"/>
      <c r="BP155" s="5"/>
      <c r="BQ155" s="5"/>
      <c r="BR155" s="5"/>
      <c r="BS155" s="5"/>
      <c r="BT155" s="5"/>
      <c r="BU155" s="5"/>
      <c r="BV155" s="5"/>
      <c r="BW155" s="5"/>
      <c r="BX155" s="5"/>
      <c r="BY155" s="5"/>
      <c r="BZ155" s="5"/>
      <c r="CA155" s="5"/>
      <c r="CB155" s="5"/>
      <c r="CC155" s="5"/>
      <c r="CD155" s="5"/>
      <c r="CE155" s="5"/>
      <c r="CF155" s="5"/>
      <c r="CG155" s="5"/>
      <c r="CH155" s="5"/>
      <c r="CI155" s="5"/>
    </row>
    <row r="156" ht="19.5" customHeight="1">
      <c r="A156" s="26"/>
      <c r="B156" s="26"/>
      <c r="C156" s="26"/>
      <c r="D156" s="26"/>
      <c r="E156" s="26"/>
      <c r="F156" s="26"/>
      <c r="G156" s="26"/>
      <c r="H156" s="26"/>
      <c r="I156" s="26"/>
      <c r="J156" s="26"/>
      <c r="K156" s="26"/>
      <c r="L156" s="26"/>
      <c r="M156" s="26"/>
      <c r="N156" s="99"/>
      <c r="O156" s="26"/>
      <c r="P156" s="26"/>
      <c r="Q156" s="26"/>
      <c r="R156" s="26"/>
      <c r="S156" s="26"/>
      <c r="T156" s="26"/>
      <c r="U156" s="26"/>
      <c r="V156" s="26"/>
      <c r="W156" s="26"/>
      <c r="X156" s="26"/>
      <c r="Y156" s="26"/>
      <c r="Z156" s="26"/>
      <c r="AA156" s="26"/>
      <c r="AB156" s="26"/>
      <c r="AC156" s="26"/>
      <c r="AD156" s="26"/>
      <c r="AE156" s="26"/>
      <c r="AF156" s="26"/>
      <c r="AG156" s="26"/>
      <c r="AH156" s="26"/>
      <c r="AI156" s="26"/>
      <c r="AJ156" s="26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26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26"/>
      <c r="BI156" s="5"/>
      <c r="BJ156" s="5"/>
      <c r="BK156" s="5"/>
      <c r="BL156" s="5"/>
      <c r="BM156" s="5"/>
      <c r="BN156" s="5"/>
      <c r="BO156" s="5"/>
      <c r="BP156" s="5"/>
      <c r="BQ156" s="5"/>
      <c r="BR156" s="5"/>
      <c r="BS156" s="5"/>
      <c r="BT156" s="5"/>
      <c r="BU156" s="5"/>
      <c r="BV156" s="5"/>
      <c r="BW156" s="5"/>
      <c r="BX156" s="5"/>
      <c r="BY156" s="5"/>
      <c r="BZ156" s="5"/>
      <c r="CA156" s="5"/>
      <c r="CB156" s="5"/>
      <c r="CC156" s="5"/>
      <c r="CD156" s="5"/>
      <c r="CE156" s="5"/>
      <c r="CF156" s="5"/>
      <c r="CG156" s="5"/>
      <c r="CH156" s="5"/>
      <c r="CI156" s="5"/>
    </row>
    <row r="157" ht="19.5" customHeight="1">
      <c r="A157" s="26"/>
      <c r="B157" s="26"/>
      <c r="C157" s="26"/>
      <c r="D157" s="26"/>
      <c r="E157" s="26"/>
      <c r="F157" s="26"/>
      <c r="G157" s="26"/>
      <c r="H157" s="26"/>
      <c r="I157" s="26"/>
      <c r="J157" s="26"/>
      <c r="K157" s="26"/>
      <c r="L157" s="26"/>
      <c r="M157" s="26"/>
      <c r="N157" s="99"/>
      <c r="O157" s="26"/>
      <c r="P157" s="26"/>
      <c r="Q157" s="26"/>
      <c r="R157" s="26"/>
      <c r="S157" s="26"/>
      <c r="T157" s="26"/>
      <c r="U157" s="26"/>
      <c r="V157" s="26"/>
      <c r="W157" s="26"/>
      <c r="X157" s="26"/>
      <c r="Y157" s="26"/>
      <c r="Z157" s="26"/>
      <c r="AA157" s="26"/>
      <c r="AB157" s="26"/>
      <c r="AC157" s="26"/>
      <c r="AD157" s="26"/>
      <c r="AE157" s="26"/>
      <c r="AF157" s="26"/>
      <c r="AG157" s="26"/>
      <c r="AH157" s="26"/>
      <c r="AI157" s="26"/>
      <c r="AJ157" s="26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26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26"/>
      <c r="BI157" s="5"/>
      <c r="BJ157" s="5"/>
      <c r="BK157" s="5"/>
      <c r="BL157" s="5"/>
      <c r="BM157" s="5"/>
      <c r="BN157" s="5"/>
      <c r="BO157" s="5"/>
      <c r="BP157" s="5"/>
      <c r="BQ157" s="5"/>
      <c r="BR157" s="5"/>
      <c r="BS157" s="5"/>
      <c r="BT157" s="5"/>
      <c r="BU157" s="5"/>
      <c r="BV157" s="5"/>
      <c r="BW157" s="5"/>
      <c r="BX157" s="5"/>
      <c r="BY157" s="5"/>
      <c r="BZ157" s="5"/>
      <c r="CA157" s="5"/>
      <c r="CB157" s="5"/>
      <c r="CC157" s="5"/>
      <c r="CD157" s="5"/>
      <c r="CE157" s="5"/>
      <c r="CF157" s="5"/>
      <c r="CG157" s="5"/>
      <c r="CH157" s="5"/>
      <c r="CI157" s="5"/>
    </row>
    <row r="158" ht="19.5" customHeight="1">
      <c r="A158" s="26"/>
      <c r="B158" s="26"/>
      <c r="C158" s="26"/>
      <c r="D158" s="26"/>
      <c r="E158" s="26"/>
      <c r="F158" s="26"/>
      <c r="G158" s="26"/>
      <c r="H158" s="26"/>
      <c r="I158" s="26"/>
      <c r="J158" s="26"/>
      <c r="K158" s="26"/>
      <c r="L158" s="26"/>
      <c r="M158" s="26"/>
      <c r="N158" s="99"/>
      <c r="O158" s="26"/>
      <c r="P158" s="26"/>
      <c r="Q158" s="26"/>
      <c r="R158" s="26"/>
      <c r="S158" s="26"/>
      <c r="T158" s="26"/>
      <c r="U158" s="26"/>
      <c r="V158" s="26"/>
      <c r="W158" s="26"/>
      <c r="X158" s="26"/>
      <c r="Y158" s="26"/>
      <c r="Z158" s="26"/>
      <c r="AA158" s="26"/>
      <c r="AB158" s="26"/>
      <c r="AC158" s="26"/>
      <c r="AD158" s="26"/>
      <c r="AE158" s="26"/>
      <c r="AF158" s="26"/>
      <c r="AG158" s="26"/>
      <c r="AH158" s="26"/>
      <c r="AI158" s="26"/>
      <c r="AJ158" s="26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26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26"/>
      <c r="BI158" s="5"/>
      <c r="BJ158" s="5"/>
      <c r="BK158" s="5"/>
      <c r="BL158" s="5"/>
      <c r="BM158" s="5"/>
      <c r="BN158" s="5"/>
      <c r="BO158" s="5"/>
      <c r="BP158" s="5"/>
      <c r="BQ158" s="5"/>
      <c r="BR158" s="5"/>
      <c r="BS158" s="5"/>
      <c r="BT158" s="5"/>
      <c r="BU158" s="5"/>
      <c r="BV158" s="5"/>
      <c r="BW158" s="5"/>
      <c r="BX158" s="5"/>
      <c r="BY158" s="5"/>
      <c r="BZ158" s="5"/>
      <c r="CA158" s="5"/>
      <c r="CB158" s="5"/>
      <c r="CC158" s="5"/>
      <c r="CD158" s="5"/>
      <c r="CE158" s="5"/>
      <c r="CF158" s="5"/>
      <c r="CG158" s="5"/>
      <c r="CH158" s="5"/>
      <c r="CI158" s="5"/>
    </row>
    <row r="159" ht="19.5" customHeight="1">
      <c r="A159" s="26"/>
      <c r="B159" s="26"/>
      <c r="C159" s="26"/>
      <c r="D159" s="26"/>
      <c r="E159" s="26"/>
      <c r="F159" s="26"/>
      <c r="G159" s="26"/>
      <c r="H159" s="26"/>
      <c r="I159" s="26"/>
      <c r="J159" s="26"/>
      <c r="K159" s="26"/>
      <c r="L159" s="26"/>
      <c r="M159" s="26"/>
      <c r="N159" s="99"/>
      <c r="O159" s="26"/>
      <c r="P159" s="26"/>
      <c r="Q159" s="26"/>
      <c r="R159" s="26"/>
      <c r="S159" s="26"/>
      <c r="T159" s="26"/>
      <c r="U159" s="26"/>
      <c r="V159" s="26"/>
      <c r="W159" s="26"/>
      <c r="X159" s="26"/>
      <c r="Y159" s="26"/>
      <c r="Z159" s="26"/>
      <c r="AA159" s="26"/>
      <c r="AB159" s="26"/>
      <c r="AC159" s="26"/>
      <c r="AD159" s="26"/>
      <c r="AE159" s="26"/>
      <c r="AF159" s="26"/>
      <c r="AG159" s="26"/>
      <c r="AH159" s="26"/>
      <c r="AI159" s="26"/>
      <c r="AJ159" s="26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26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26"/>
      <c r="BI159" s="5"/>
      <c r="BJ159" s="5"/>
      <c r="BK159" s="5"/>
      <c r="BL159" s="5"/>
      <c r="BM159" s="5"/>
      <c r="BN159" s="5"/>
      <c r="BO159" s="5"/>
      <c r="BP159" s="5"/>
      <c r="BQ159" s="5"/>
      <c r="BR159" s="5"/>
      <c r="BS159" s="5"/>
      <c r="BT159" s="5"/>
      <c r="BU159" s="5"/>
      <c r="BV159" s="5"/>
      <c r="BW159" s="5"/>
      <c r="BX159" s="5"/>
      <c r="BY159" s="5"/>
      <c r="BZ159" s="5"/>
      <c r="CA159" s="5"/>
      <c r="CB159" s="5"/>
      <c r="CC159" s="5"/>
      <c r="CD159" s="5"/>
      <c r="CE159" s="5"/>
      <c r="CF159" s="5"/>
      <c r="CG159" s="5"/>
      <c r="CH159" s="5"/>
      <c r="CI159" s="5"/>
    </row>
    <row r="160" ht="19.5" customHeight="1">
      <c r="A160" s="26"/>
      <c r="B160" s="26"/>
      <c r="C160" s="26"/>
      <c r="D160" s="26"/>
      <c r="E160" s="26"/>
      <c r="F160" s="26"/>
      <c r="G160" s="26"/>
      <c r="H160" s="26"/>
      <c r="I160" s="26"/>
      <c r="J160" s="26"/>
      <c r="K160" s="26"/>
      <c r="L160" s="26"/>
      <c r="M160" s="26"/>
      <c r="N160" s="99"/>
      <c r="O160" s="26"/>
      <c r="P160" s="26"/>
      <c r="Q160" s="26"/>
      <c r="R160" s="26"/>
      <c r="S160" s="26"/>
      <c r="T160" s="26"/>
      <c r="U160" s="26"/>
      <c r="V160" s="26"/>
      <c r="W160" s="26"/>
      <c r="X160" s="26"/>
      <c r="Y160" s="26"/>
      <c r="Z160" s="26"/>
      <c r="AA160" s="26"/>
      <c r="AB160" s="26"/>
      <c r="AC160" s="26"/>
      <c r="AD160" s="26"/>
      <c r="AE160" s="26"/>
      <c r="AF160" s="26"/>
      <c r="AG160" s="26"/>
      <c r="AH160" s="26"/>
      <c r="AI160" s="26"/>
      <c r="AJ160" s="26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26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26"/>
      <c r="BI160" s="5"/>
      <c r="BJ160" s="5"/>
      <c r="BK160" s="5"/>
      <c r="BL160" s="5"/>
      <c r="BM160" s="5"/>
      <c r="BN160" s="5"/>
      <c r="BO160" s="5"/>
      <c r="BP160" s="5"/>
      <c r="BQ160" s="5"/>
      <c r="BR160" s="5"/>
      <c r="BS160" s="5"/>
      <c r="BT160" s="5"/>
      <c r="BU160" s="5"/>
      <c r="BV160" s="5"/>
      <c r="BW160" s="5"/>
      <c r="BX160" s="5"/>
      <c r="BY160" s="5"/>
      <c r="BZ160" s="5"/>
      <c r="CA160" s="5"/>
      <c r="CB160" s="5"/>
      <c r="CC160" s="5"/>
      <c r="CD160" s="5"/>
      <c r="CE160" s="5"/>
      <c r="CF160" s="5"/>
      <c r="CG160" s="5"/>
      <c r="CH160" s="5"/>
      <c r="CI160" s="5"/>
    </row>
    <row r="161" ht="19.5" customHeight="1">
      <c r="A161" s="26"/>
      <c r="B161" s="26"/>
      <c r="C161" s="26"/>
      <c r="D161" s="26"/>
      <c r="E161" s="26"/>
      <c r="F161" s="26"/>
      <c r="G161" s="26"/>
      <c r="H161" s="26"/>
      <c r="I161" s="26"/>
      <c r="J161" s="26"/>
      <c r="K161" s="26"/>
      <c r="L161" s="26"/>
      <c r="M161" s="26"/>
      <c r="N161" s="99"/>
      <c r="O161" s="26"/>
      <c r="P161" s="26"/>
      <c r="Q161" s="26"/>
      <c r="R161" s="26"/>
      <c r="S161" s="26"/>
      <c r="T161" s="26"/>
      <c r="U161" s="26"/>
      <c r="V161" s="26"/>
      <c r="W161" s="26"/>
      <c r="X161" s="26"/>
      <c r="Y161" s="26"/>
      <c r="Z161" s="26"/>
      <c r="AA161" s="26"/>
      <c r="AB161" s="26"/>
      <c r="AC161" s="26"/>
      <c r="AD161" s="26"/>
      <c r="AE161" s="26"/>
      <c r="AF161" s="26"/>
      <c r="AG161" s="26"/>
      <c r="AH161" s="26"/>
      <c r="AI161" s="26"/>
      <c r="AJ161" s="26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26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26"/>
      <c r="BI161" s="5"/>
      <c r="BJ161" s="5"/>
      <c r="BK161" s="5"/>
      <c r="BL161" s="5"/>
      <c r="BM161" s="5"/>
      <c r="BN161" s="5"/>
      <c r="BO161" s="5"/>
      <c r="BP161" s="5"/>
      <c r="BQ161" s="5"/>
      <c r="BR161" s="5"/>
      <c r="BS161" s="5"/>
      <c r="BT161" s="5"/>
      <c r="BU161" s="5"/>
      <c r="BV161" s="5"/>
      <c r="BW161" s="5"/>
      <c r="BX161" s="5"/>
      <c r="BY161" s="5"/>
      <c r="BZ161" s="5"/>
      <c r="CA161" s="5"/>
      <c r="CB161" s="5"/>
      <c r="CC161" s="5"/>
      <c r="CD161" s="5"/>
      <c r="CE161" s="5"/>
      <c r="CF161" s="5"/>
      <c r="CG161" s="5"/>
      <c r="CH161" s="5"/>
      <c r="CI161" s="5"/>
    </row>
    <row r="162" ht="19.5" customHeight="1">
      <c r="A162" s="26"/>
      <c r="B162" s="26"/>
      <c r="C162" s="26"/>
      <c r="D162" s="26"/>
      <c r="E162" s="26"/>
      <c r="F162" s="26"/>
      <c r="G162" s="26"/>
      <c r="H162" s="26"/>
      <c r="I162" s="26"/>
      <c r="J162" s="26"/>
      <c r="K162" s="26"/>
      <c r="L162" s="26"/>
      <c r="M162" s="26"/>
      <c r="N162" s="99"/>
      <c r="O162" s="26"/>
      <c r="P162" s="26"/>
      <c r="Q162" s="26"/>
      <c r="R162" s="26"/>
      <c r="S162" s="26"/>
      <c r="T162" s="26"/>
      <c r="U162" s="26"/>
      <c r="V162" s="26"/>
      <c r="W162" s="26"/>
      <c r="X162" s="26"/>
      <c r="Y162" s="26"/>
      <c r="Z162" s="26"/>
      <c r="AA162" s="26"/>
      <c r="AB162" s="26"/>
      <c r="AC162" s="26"/>
      <c r="AD162" s="26"/>
      <c r="AE162" s="26"/>
      <c r="AF162" s="26"/>
      <c r="AG162" s="26"/>
      <c r="AH162" s="26"/>
      <c r="AI162" s="26"/>
      <c r="AJ162" s="26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26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26"/>
      <c r="BI162" s="5"/>
      <c r="BJ162" s="5"/>
      <c r="BK162" s="5"/>
      <c r="BL162" s="5"/>
      <c r="BM162" s="5"/>
      <c r="BN162" s="5"/>
      <c r="BO162" s="5"/>
      <c r="BP162" s="5"/>
      <c r="BQ162" s="5"/>
      <c r="BR162" s="5"/>
      <c r="BS162" s="5"/>
      <c r="BT162" s="5"/>
      <c r="BU162" s="5"/>
      <c r="BV162" s="5"/>
      <c r="BW162" s="5"/>
      <c r="BX162" s="5"/>
      <c r="BY162" s="5"/>
      <c r="BZ162" s="5"/>
      <c r="CA162" s="5"/>
      <c r="CB162" s="5"/>
      <c r="CC162" s="5"/>
      <c r="CD162" s="5"/>
      <c r="CE162" s="5"/>
      <c r="CF162" s="5"/>
      <c r="CG162" s="5"/>
      <c r="CH162" s="5"/>
      <c r="CI162" s="5"/>
    </row>
    <row r="163" ht="19.5" customHeight="1">
      <c r="A163" s="26"/>
      <c r="B163" s="26"/>
      <c r="C163" s="26"/>
      <c r="D163" s="26"/>
      <c r="E163" s="26"/>
      <c r="F163" s="26"/>
      <c r="G163" s="26"/>
      <c r="H163" s="26"/>
      <c r="I163" s="26"/>
      <c r="J163" s="26"/>
      <c r="K163" s="26"/>
      <c r="L163" s="26"/>
      <c r="M163" s="26"/>
      <c r="N163" s="99"/>
      <c r="O163" s="26"/>
      <c r="P163" s="26"/>
      <c r="Q163" s="26"/>
      <c r="R163" s="26"/>
      <c r="S163" s="26"/>
      <c r="T163" s="26"/>
      <c r="U163" s="26"/>
      <c r="V163" s="26"/>
      <c r="W163" s="26"/>
      <c r="X163" s="26"/>
      <c r="Y163" s="26"/>
      <c r="Z163" s="26"/>
      <c r="AA163" s="26"/>
      <c r="AB163" s="26"/>
      <c r="AC163" s="26"/>
      <c r="AD163" s="26"/>
      <c r="AE163" s="26"/>
      <c r="AF163" s="26"/>
      <c r="AG163" s="26"/>
      <c r="AH163" s="26"/>
      <c r="AI163" s="26"/>
      <c r="AJ163" s="26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26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26"/>
      <c r="BI163" s="5"/>
      <c r="BJ163" s="5"/>
      <c r="BK163" s="5"/>
      <c r="BL163" s="5"/>
      <c r="BM163" s="5"/>
      <c r="BN163" s="5"/>
      <c r="BO163" s="5"/>
      <c r="BP163" s="5"/>
      <c r="BQ163" s="5"/>
      <c r="BR163" s="5"/>
      <c r="BS163" s="5"/>
      <c r="BT163" s="5"/>
      <c r="BU163" s="5"/>
      <c r="BV163" s="5"/>
      <c r="BW163" s="5"/>
      <c r="BX163" s="5"/>
      <c r="BY163" s="5"/>
      <c r="BZ163" s="5"/>
      <c r="CA163" s="5"/>
      <c r="CB163" s="5"/>
      <c r="CC163" s="5"/>
      <c r="CD163" s="5"/>
      <c r="CE163" s="5"/>
      <c r="CF163" s="5"/>
      <c r="CG163" s="5"/>
      <c r="CH163" s="5"/>
      <c r="CI163" s="5"/>
    </row>
    <row r="164" ht="19.5" customHeight="1">
      <c r="A164" s="26"/>
      <c r="B164" s="26"/>
      <c r="C164" s="26"/>
      <c r="D164" s="26"/>
      <c r="E164" s="26"/>
      <c r="F164" s="26"/>
      <c r="G164" s="26"/>
      <c r="H164" s="26"/>
      <c r="I164" s="26"/>
      <c r="J164" s="26"/>
      <c r="K164" s="26"/>
      <c r="L164" s="26"/>
      <c r="M164" s="26"/>
      <c r="N164" s="99"/>
      <c r="O164" s="26"/>
      <c r="P164" s="26"/>
      <c r="Q164" s="26"/>
      <c r="R164" s="26"/>
      <c r="S164" s="26"/>
      <c r="T164" s="26"/>
      <c r="U164" s="26"/>
      <c r="V164" s="26"/>
      <c r="W164" s="26"/>
      <c r="X164" s="26"/>
      <c r="Y164" s="26"/>
      <c r="Z164" s="26"/>
      <c r="AA164" s="26"/>
      <c r="AB164" s="26"/>
      <c r="AC164" s="26"/>
      <c r="AD164" s="26"/>
      <c r="AE164" s="26"/>
      <c r="AF164" s="26"/>
      <c r="AG164" s="26"/>
      <c r="AH164" s="26"/>
      <c r="AI164" s="26"/>
      <c r="AJ164" s="26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26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26"/>
      <c r="BI164" s="5"/>
      <c r="BJ164" s="5"/>
      <c r="BK164" s="5"/>
      <c r="BL164" s="5"/>
      <c r="BM164" s="5"/>
      <c r="BN164" s="5"/>
      <c r="BO164" s="5"/>
      <c r="BP164" s="5"/>
      <c r="BQ164" s="5"/>
      <c r="BR164" s="5"/>
      <c r="BS164" s="5"/>
      <c r="BT164" s="5"/>
      <c r="BU164" s="5"/>
      <c r="BV164" s="5"/>
      <c r="BW164" s="5"/>
      <c r="BX164" s="5"/>
      <c r="BY164" s="5"/>
      <c r="BZ164" s="5"/>
      <c r="CA164" s="5"/>
      <c r="CB164" s="5"/>
      <c r="CC164" s="5"/>
      <c r="CD164" s="5"/>
      <c r="CE164" s="5"/>
      <c r="CF164" s="5"/>
      <c r="CG164" s="5"/>
      <c r="CH164" s="5"/>
      <c r="CI164" s="5"/>
    </row>
    <row r="165" ht="19.5" customHeight="1">
      <c r="A165" s="26"/>
      <c r="B165" s="26"/>
      <c r="C165" s="26"/>
      <c r="D165" s="26"/>
      <c r="E165" s="26"/>
      <c r="F165" s="26"/>
      <c r="G165" s="26"/>
      <c r="H165" s="26"/>
      <c r="I165" s="26"/>
      <c r="J165" s="26"/>
      <c r="K165" s="26"/>
      <c r="L165" s="26"/>
      <c r="M165" s="26"/>
      <c r="N165" s="99"/>
      <c r="O165" s="26"/>
      <c r="P165" s="26"/>
      <c r="Q165" s="26"/>
      <c r="R165" s="26"/>
      <c r="S165" s="26"/>
      <c r="T165" s="26"/>
      <c r="U165" s="26"/>
      <c r="V165" s="26"/>
      <c r="W165" s="26"/>
      <c r="X165" s="26"/>
      <c r="Y165" s="26"/>
      <c r="Z165" s="26"/>
      <c r="AA165" s="26"/>
      <c r="AB165" s="26"/>
      <c r="AC165" s="26"/>
      <c r="AD165" s="26"/>
      <c r="AE165" s="26"/>
      <c r="AF165" s="26"/>
      <c r="AG165" s="26"/>
      <c r="AH165" s="26"/>
      <c r="AI165" s="26"/>
      <c r="AJ165" s="26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26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26"/>
      <c r="BI165" s="5"/>
      <c r="BJ165" s="5"/>
      <c r="BK165" s="5"/>
      <c r="BL165" s="5"/>
      <c r="BM165" s="5"/>
      <c r="BN165" s="5"/>
      <c r="BO165" s="5"/>
      <c r="BP165" s="5"/>
      <c r="BQ165" s="5"/>
      <c r="BR165" s="5"/>
      <c r="BS165" s="5"/>
      <c r="BT165" s="5"/>
      <c r="BU165" s="5"/>
      <c r="BV165" s="5"/>
      <c r="BW165" s="5"/>
      <c r="BX165" s="5"/>
      <c r="BY165" s="5"/>
      <c r="BZ165" s="5"/>
      <c r="CA165" s="5"/>
      <c r="CB165" s="5"/>
      <c r="CC165" s="5"/>
      <c r="CD165" s="5"/>
      <c r="CE165" s="5"/>
      <c r="CF165" s="5"/>
      <c r="CG165" s="5"/>
      <c r="CH165" s="5"/>
      <c r="CI165" s="5"/>
    </row>
    <row r="166" ht="19.5" customHeight="1">
      <c r="A166" s="26"/>
      <c r="B166" s="26"/>
      <c r="C166" s="26"/>
      <c r="D166" s="26"/>
      <c r="E166" s="26"/>
      <c r="F166" s="26"/>
      <c r="G166" s="26"/>
      <c r="H166" s="26"/>
      <c r="I166" s="26"/>
      <c r="J166" s="26"/>
      <c r="K166" s="26"/>
      <c r="L166" s="26"/>
      <c r="M166" s="26"/>
      <c r="N166" s="99"/>
      <c r="O166" s="26"/>
      <c r="P166" s="26"/>
      <c r="Q166" s="26"/>
      <c r="R166" s="26"/>
      <c r="S166" s="26"/>
      <c r="T166" s="26"/>
      <c r="U166" s="26"/>
      <c r="V166" s="26"/>
      <c r="W166" s="26"/>
      <c r="X166" s="26"/>
      <c r="Y166" s="26"/>
      <c r="Z166" s="26"/>
      <c r="AA166" s="26"/>
      <c r="AB166" s="26"/>
      <c r="AC166" s="26"/>
      <c r="AD166" s="26"/>
      <c r="AE166" s="26"/>
      <c r="AF166" s="26"/>
      <c r="AG166" s="26"/>
      <c r="AH166" s="26"/>
      <c r="AI166" s="26"/>
      <c r="AJ166" s="26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26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26"/>
      <c r="BI166" s="5"/>
      <c r="BJ166" s="5"/>
      <c r="BK166" s="5"/>
      <c r="BL166" s="5"/>
      <c r="BM166" s="5"/>
      <c r="BN166" s="5"/>
      <c r="BO166" s="5"/>
      <c r="BP166" s="5"/>
      <c r="BQ166" s="5"/>
      <c r="BR166" s="5"/>
      <c r="BS166" s="5"/>
      <c r="BT166" s="5"/>
      <c r="BU166" s="5"/>
      <c r="BV166" s="5"/>
      <c r="BW166" s="5"/>
      <c r="BX166" s="5"/>
      <c r="BY166" s="5"/>
      <c r="BZ166" s="5"/>
      <c r="CA166" s="5"/>
      <c r="CB166" s="5"/>
      <c r="CC166" s="5"/>
      <c r="CD166" s="5"/>
      <c r="CE166" s="5"/>
      <c r="CF166" s="5"/>
      <c r="CG166" s="5"/>
      <c r="CH166" s="5"/>
      <c r="CI166" s="5"/>
    </row>
    <row r="167" ht="19.5" customHeight="1">
      <c r="A167" s="26"/>
      <c r="B167" s="26"/>
      <c r="C167" s="26"/>
      <c r="D167" s="26"/>
      <c r="E167" s="26"/>
      <c r="F167" s="26"/>
      <c r="G167" s="26"/>
      <c r="H167" s="26"/>
      <c r="I167" s="26"/>
      <c r="J167" s="26"/>
      <c r="K167" s="26"/>
      <c r="L167" s="26"/>
      <c r="M167" s="26"/>
      <c r="N167" s="99"/>
      <c r="O167" s="26"/>
      <c r="P167" s="26"/>
      <c r="Q167" s="26"/>
      <c r="R167" s="26"/>
      <c r="S167" s="26"/>
      <c r="T167" s="26"/>
      <c r="U167" s="26"/>
      <c r="V167" s="26"/>
      <c r="W167" s="26"/>
      <c r="X167" s="26"/>
      <c r="Y167" s="26"/>
      <c r="Z167" s="26"/>
      <c r="AA167" s="26"/>
      <c r="AB167" s="26"/>
      <c r="AC167" s="26"/>
      <c r="AD167" s="26"/>
      <c r="AE167" s="26"/>
      <c r="AF167" s="26"/>
      <c r="AG167" s="26"/>
      <c r="AH167" s="26"/>
      <c r="AI167" s="26"/>
      <c r="AJ167" s="26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26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26"/>
      <c r="BI167" s="5"/>
      <c r="BJ167" s="5"/>
      <c r="BK167" s="5"/>
      <c r="BL167" s="5"/>
      <c r="BM167" s="5"/>
      <c r="BN167" s="5"/>
      <c r="BO167" s="5"/>
      <c r="BP167" s="5"/>
      <c r="BQ167" s="5"/>
      <c r="BR167" s="5"/>
      <c r="BS167" s="5"/>
      <c r="BT167" s="5"/>
      <c r="BU167" s="5"/>
      <c r="BV167" s="5"/>
      <c r="BW167" s="5"/>
      <c r="BX167" s="5"/>
      <c r="BY167" s="5"/>
      <c r="BZ167" s="5"/>
      <c r="CA167" s="5"/>
      <c r="CB167" s="5"/>
      <c r="CC167" s="5"/>
      <c r="CD167" s="5"/>
      <c r="CE167" s="5"/>
      <c r="CF167" s="5"/>
      <c r="CG167" s="5"/>
      <c r="CH167" s="5"/>
      <c r="CI167" s="5"/>
    </row>
    <row r="168" ht="19.5" customHeight="1">
      <c r="A168" s="26"/>
      <c r="B168" s="26"/>
      <c r="C168" s="26"/>
      <c r="D168" s="26"/>
      <c r="E168" s="26"/>
      <c r="F168" s="26"/>
      <c r="G168" s="26"/>
      <c r="H168" s="26"/>
      <c r="I168" s="26"/>
      <c r="J168" s="26"/>
      <c r="K168" s="26"/>
      <c r="L168" s="26"/>
      <c r="M168" s="26"/>
      <c r="N168" s="99"/>
      <c r="O168" s="26"/>
      <c r="P168" s="26"/>
      <c r="Q168" s="26"/>
      <c r="R168" s="26"/>
      <c r="S168" s="26"/>
      <c r="T168" s="26"/>
      <c r="U168" s="26"/>
      <c r="V168" s="26"/>
      <c r="W168" s="26"/>
      <c r="X168" s="26"/>
      <c r="Y168" s="26"/>
      <c r="Z168" s="26"/>
      <c r="AA168" s="26"/>
      <c r="AB168" s="26"/>
      <c r="AC168" s="26"/>
      <c r="AD168" s="26"/>
      <c r="AE168" s="26"/>
      <c r="AF168" s="26"/>
      <c r="AG168" s="26"/>
      <c r="AH168" s="26"/>
      <c r="AI168" s="26"/>
      <c r="AJ168" s="26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26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26"/>
      <c r="BI168" s="5"/>
      <c r="BJ168" s="5"/>
      <c r="BK168" s="5"/>
      <c r="BL168" s="5"/>
      <c r="BM168" s="5"/>
      <c r="BN168" s="5"/>
      <c r="BO168" s="5"/>
      <c r="BP168" s="5"/>
      <c r="BQ168" s="5"/>
      <c r="BR168" s="5"/>
      <c r="BS168" s="5"/>
      <c r="BT168" s="5"/>
      <c r="BU168" s="5"/>
      <c r="BV168" s="5"/>
      <c r="BW168" s="5"/>
      <c r="BX168" s="5"/>
      <c r="BY168" s="5"/>
      <c r="BZ168" s="5"/>
      <c r="CA168" s="5"/>
      <c r="CB168" s="5"/>
      <c r="CC168" s="5"/>
      <c r="CD168" s="5"/>
      <c r="CE168" s="5"/>
      <c r="CF168" s="5"/>
      <c r="CG168" s="5"/>
      <c r="CH168" s="5"/>
      <c r="CI168" s="5"/>
    </row>
    <row r="169" ht="19.5" customHeight="1">
      <c r="A169" s="26"/>
      <c r="B169" s="26"/>
      <c r="C169" s="26"/>
      <c r="D169" s="26"/>
      <c r="E169" s="26"/>
      <c r="F169" s="26"/>
      <c r="G169" s="26"/>
      <c r="H169" s="26"/>
      <c r="I169" s="26"/>
      <c r="J169" s="26"/>
      <c r="K169" s="26"/>
      <c r="L169" s="26"/>
      <c r="M169" s="26"/>
      <c r="N169" s="99"/>
      <c r="O169" s="26"/>
      <c r="P169" s="26"/>
      <c r="Q169" s="26"/>
      <c r="R169" s="26"/>
      <c r="S169" s="26"/>
      <c r="T169" s="26"/>
      <c r="U169" s="26"/>
      <c r="V169" s="26"/>
      <c r="W169" s="26"/>
      <c r="X169" s="26"/>
      <c r="Y169" s="26"/>
      <c r="Z169" s="26"/>
      <c r="AA169" s="26"/>
      <c r="AB169" s="26"/>
      <c r="AC169" s="26"/>
      <c r="AD169" s="26"/>
      <c r="AE169" s="26"/>
      <c r="AF169" s="26"/>
      <c r="AG169" s="26"/>
      <c r="AH169" s="26"/>
      <c r="AI169" s="26"/>
      <c r="AJ169" s="26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26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26"/>
      <c r="BI169" s="5"/>
      <c r="BJ169" s="5"/>
      <c r="BK169" s="5"/>
      <c r="BL169" s="5"/>
      <c r="BM169" s="5"/>
      <c r="BN169" s="5"/>
      <c r="BO169" s="5"/>
      <c r="BP169" s="5"/>
      <c r="BQ169" s="5"/>
      <c r="BR169" s="5"/>
      <c r="BS169" s="5"/>
      <c r="BT169" s="5"/>
      <c r="BU169" s="5"/>
      <c r="BV169" s="5"/>
      <c r="BW169" s="5"/>
      <c r="BX169" s="5"/>
      <c r="BY169" s="5"/>
      <c r="BZ169" s="5"/>
      <c r="CA169" s="5"/>
      <c r="CB169" s="5"/>
      <c r="CC169" s="5"/>
      <c r="CD169" s="5"/>
      <c r="CE169" s="5"/>
      <c r="CF169" s="5"/>
      <c r="CG169" s="5"/>
      <c r="CH169" s="5"/>
      <c r="CI169" s="5"/>
    </row>
    <row r="170" ht="19.5" customHeight="1">
      <c r="A170" s="26"/>
      <c r="B170" s="26"/>
      <c r="C170" s="26"/>
      <c r="D170" s="26"/>
      <c r="E170" s="26"/>
      <c r="F170" s="26"/>
      <c r="G170" s="26"/>
      <c r="H170" s="26"/>
      <c r="I170" s="26"/>
      <c r="J170" s="26"/>
      <c r="K170" s="26"/>
      <c r="L170" s="26"/>
      <c r="M170" s="26"/>
      <c r="N170" s="99"/>
      <c r="O170" s="26"/>
      <c r="P170" s="26"/>
      <c r="Q170" s="26"/>
      <c r="R170" s="26"/>
      <c r="S170" s="26"/>
      <c r="T170" s="26"/>
      <c r="U170" s="26"/>
      <c r="V170" s="26"/>
      <c r="W170" s="26"/>
      <c r="X170" s="26"/>
      <c r="Y170" s="26"/>
      <c r="Z170" s="26"/>
      <c r="AA170" s="26"/>
      <c r="AB170" s="26"/>
      <c r="AC170" s="26"/>
      <c r="AD170" s="26"/>
      <c r="AE170" s="26"/>
      <c r="AF170" s="26"/>
      <c r="AG170" s="26"/>
      <c r="AH170" s="26"/>
      <c r="AI170" s="26"/>
      <c r="AJ170" s="26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26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26"/>
      <c r="BI170" s="5"/>
      <c r="BJ170" s="5"/>
      <c r="BK170" s="5"/>
      <c r="BL170" s="5"/>
      <c r="BM170" s="5"/>
      <c r="BN170" s="5"/>
      <c r="BO170" s="5"/>
      <c r="BP170" s="5"/>
      <c r="BQ170" s="5"/>
      <c r="BR170" s="5"/>
      <c r="BS170" s="5"/>
      <c r="BT170" s="5"/>
      <c r="BU170" s="5"/>
      <c r="BV170" s="5"/>
      <c r="BW170" s="5"/>
      <c r="BX170" s="5"/>
      <c r="BY170" s="5"/>
      <c r="BZ170" s="5"/>
      <c r="CA170" s="5"/>
      <c r="CB170" s="5"/>
      <c r="CC170" s="5"/>
      <c r="CD170" s="5"/>
      <c r="CE170" s="5"/>
      <c r="CF170" s="5"/>
      <c r="CG170" s="5"/>
      <c r="CH170" s="5"/>
      <c r="CI170" s="5"/>
    </row>
    <row r="171" ht="19.5" customHeight="1">
      <c r="A171" s="26"/>
      <c r="B171" s="26"/>
      <c r="C171" s="26"/>
      <c r="D171" s="26"/>
      <c r="E171" s="26"/>
      <c r="F171" s="26"/>
      <c r="G171" s="26"/>
      <c r="H171" s="26"/>
      <c r="I171" s="26"/>
      <c r="J171" s="26"/>
      <c r="K171" s="26"/>
      <c r="L171" s="26"/>
      <c r="M171" s="26"/>
      <c r="N171" s="99"/>
      <c r="O171" s="26"/>
      <c r="P171" s="26"/>
      <c r="Q171" s="26"/>
      <c r="R171" s="26"/>
      <c r="S171" s="26"/>
      <c r="T171" s="26"/>
      <c r="U171" s="26"/>
      <c r="V171" s="26"/>
      <c r="W171" s="26"/>
      <c r="X171" s="26"/>
      <c r="Y171" s="26"/>
      <c r="Z171" s="26"/>
      <c r="AA171" s="26"/>
      <c r="AB171" s="26"/>
      <c r="AC171" s="26"/>
      <c r="AD171" s="26"/>
      <c r="AE171" s="26"/>
      <c r="AF171" s="26"/>
      <c r="AG171" s="26"/>
      <c r="AH171" s="26"/>
      <c r="AI171" s="26"/>
      <c r="AJ171" s="26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26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26"/>
      <c r="BI171" s="5"/>
      <c r="BJ171" s="5"/>
      <c r="BK171" s="5"/>
      <c r="BL171" s="5"/>
      <c r="BM171" s="5"/>
      <c r="BN171" s="5"/>
      <c r="BO171" s="5"/>
      <c r="BP171" s="5"/>
      <c r="BQ171" s="5"/>
      <c r="BR171" s="5"/>
      <c r="BS171" s="5"/>
      <c r="BT171" s="5"/>
      <c r="BU171" s="5"/>
      <c r="BV171" s="5"/>
      <c r="BW171" s="5"/>
      <c r="BX171" s="5"/>
      <c r="BY171" s="5"/>
      <c r="BZ171" s="5"/>
      <c r="CA171" s="5"/>
      <c r="CB171" s="5"/>
      <c r="CC171" s="5"/>
      <c r="CD171" s="5"/>
      <c r="CE171" s="5"/>
      <c r="CF171" s="5"/>
      <c r="CG171" s="5"/>
      <c r="CH171" s="5"/>
      <c r="CI171" s="5"/>
    </row>
    <row r="172" ht="19.5" customHeight="1">
      <c r="A172" s="26"/>
      <c r="B172" s="26"/>
      <c r="C172" s="26"/>
      <c r="D172" s="26"/>
      <c r="E172" s="26"/>
      <c r="F172" s="26"/>
      <c r="G172" s="26"/>
      <c r="H172" s="26"/>
      <c r="I172" s="26"/>
      <c r="J172" s="26"/>
      <c r="K172" s="26"/>
      <c r="L172" s="26"/>
      <c r="M172" s="26"/>
      <c r="N172" s="99"/>
      <c r="O172" s="26"/>
      <c r="P172" s="26"/>
      <c r="Q172" s="26"/>
      <c r="R172" s="26"/>
      <c r="S172" s="26"/>
      <c r="T172" s="26"/>
      <c r="U172" s="26"/>
      <c r="V172" s="26"/>
      <c r="W172" s="26"/>
      <c r="X172" s="26"/>
      <c r="Y172" s="26"/>
      <c r="Z172" s="26"/>
      <c r="AA172" s="26"/>
      <c r="AB172" s="26"/>
      <c r="AC172" s="26"/>
      <c r="AD172" s="26"/>
      <c r="AE172" s="26"/>
      <c r="AF172" s="26"/>
      <c r="AG172" s="26"/>
      <c r="AH172" s="26"/>
      <c r="AI172" s="26"/>
      <c r="AJ172" s="26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26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26"/>
      <c r="BI172" s="5"/>
      <c r="BJ172" s="5"/>
      <c r="BK172" s="5"/>
      <c r="BL172" s="5"/>
      <c r="BM172" s="5"/>
      <c r="BN172" s="5"/>
      <c r="BO172" s="5"/>
      <c r="BP172" s="5"/>
      <c r="BQ172" s="5"/>
      <c r="BR172" s="5"/>
      <c r="BS172" s="5"/>
      <c r="BT172" s="5"/>
      <c r="BU172" s="5"/>
      <c r="BV172" s="5"/>
      <c r="BW172" s="5"/>
      <c r="BX172" s="5"/>
      <c r="BY172" s="5"/>
      <c r="BZ172" s="5"/>
      <c r="CA172" s="5"/>
      <c r="CB172" s="5"/>
      <c r="CC172" s="5"/>
      <c r="CD172" s="5"/>
      <c r="CE172" s="5"/>
      <c r="CF172" s="5"/>
      <c r="CG172" s="5"/>
      <c r="CH172" s="5"/>
      <c r="CI172" s="5"/>
    </row>
    <row r="173" ht="19.5" customHeight="1">
      <c r="A173" s="26"/>
      <c r="B173" s="26"/>
      <c r="C173" s="26"/>
      <c r="D173" s="26"/>
      <c r="E173" s="26"/>
      <c r="F173" s="26"/>
      <c r="G173" s="26"/>
      <c r="H173" s="26"/>
      <c r="I173" s="26"/>
      <c r="J173" s="26"/>
      <c r="K173" s="26"/>
      <c r="L173" s="26"/>
      <c r="M173" s="26"/>
      <c r="N173" s="99"/>
      <c r="O173" s="26"/>
      <c r="P173" s="26"/>
      <c r="Q173" s="26"/>
      <c r="R173" s="26"/>
      <c r="S173" s="26"/>
      <c r="T173" s="26"/>
      <c r="U173" s="26"/>
      <c r="V173" s="26"/>
      <c r="W173" s="26"/>
      <c r="X173" s="26"/>
      <c r="Y173" s="26"/>
      <c r="Z173" s="26"/>
      <c r="AA173" s="26"/>
      <c r="AB173" s="26"/>
      <c r="AC173" s="26"/>
      <c r="AD173" s="26"/>
      <c r="AE173" s="26"/>
      <c r="AF173" s="26"/>
      <c r="AG173" s="26"/>
      <c r="AH173" s="26"/>
      <c r="AI173" s="26"/>
      <c r="AJ173" s="26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26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26"/>
      <c r="BI173" s="5"/>
      <c r="BJ173" s="5"/>
      <c r="BK173" s="5"/>
      <c r="BL173" s="5"/>
      <c r="BM173" s="5"/>
      <c r="BN173" s="5"/>
      <c r="BO173" s="5"/>
      <c r="BP173" s="5"/>
      <c r="BQ173" s="5"/>
      <c r="BR173" s="5"/>
      <c r="BS173" s="5"/>
      <c r="BT173" s="5"/>
      <c r="BU173" s="5"/>
      <c r="BV173" s="5"/>
      <c r="BW173" s="5"/>
      <c r="BX173" s="5"/>
      <c r="BY173" s="5"/>
      <c r="BZ173" s="5"/>
      <c r="CA173" s="5"/>
      <c r="CB173" s="5"/>
      <c r="CC173" s="5"/>
      <c r="CD173" s="5"/>
      <c r="CE173" s="5"/>
      <c r="CF173" s="5"/>
      <c r="CG173" s="5"/>
      <c r="CH173" s="5"/>
      <c r="CI173" s="5"/>
    </row>
    <row r="174" ht="19.5" customHeight="1">
      <c r="A174" s="26"/>
      <c r="B174" s="26"/>
      <c r="C174" s="26"/>
      <c r="D174" s="26"/>
      <c r="E174" s="26"/>
      <c r="F174" s="26"/>
      <c r="G174" s="26"/>
      <c r="H174" s="26"/>
      <c r="I174" s="26"/>
      <c r="J174" s="26"/>
      <c r="K174" s="26"/>
      <c r="L174" s="26"/>
      <c r="M174" s="26"/>
      <c r="N174" s="99"/>
      <c r="O174" s="26"/>
      <c r="P174" s="26"/>
      <c r="Q174" s="26"/>
      <c r="R174" s="26"/>
      <c r="S174" s="26"/>
      <c r="T174" s="26"/>
      <c r="U174" s="26"/>
      <c r="V174" s="26"/>
      <c r="W174" s="26"/>
      <c r="X174" s="26"/>
      <c r="Y174" s="26"/>
      <c r="Z174" s="26"/>
      <c r="AA174" s="26"/>
      <c r="AB174" s="26"/>
      <c r="AC174" s="26"/>
      <c r="AD174" s="26"/>
      <c r="AE174" s="26"/>
      <c r="AF174" s="26"/>
      <c r="AG174" s="26"/>
      <c r="AH174" s="26"/>
      <c r="AI174" s="26"/>
      <c r="AJ174" s="26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26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26"/>
      <c r="BI174" s="5"/>
      <c r="BJ174" s="5"/>
      <c r="BK174" s="5"/>
      <c r="BL174" s="5"/>
      <c r="BM174" s="5"/>
      <c r="BN174" s="5"/>
      <c r="BO174" s="5"/>
      <c r="BP174" s="5"/>
      <c r="BQ174" s="5"/>
      <c r="BR174" s="5"/>
      <c r="BS174" s="5"/>
      <c r="BT174" s="5"/>
      <c r="BU174" s="5"/>
      <c r="BV174" s="5"/>
      <c r="BW174" s="5"/>
      <c r="BX174" s="5"/>
      <c r="BY174" s="5"/>
      <c r="BZ174" s="5"/>
      <c r="CA174" s="5"/>
      <c r="CB174" s="5"/>
      <c r="CC174" s="5"/>
      <c r="CD174" s="5"/>
      <c r="CE174" s="5"/>
      <c r="CF174" s="5"/>
      <c r="CG174" s="5"/>
      <c r="CH174" s="5"/>
      <c r="CI174" s="5"/>
    </row>
    <row r="175" ht="19.5" customHeight="1">
      <c r="A175" s="26"/>
      <c r="B175" s="26"/>
      <c r="C175" s="26"/>
      <c r="D175" s="26"/>
      <c r="E175" s="26"/>
      <c r="F175" s="26"/>
      <c r="G175" s="26"/>
      <c r="H175" s="26"/>
      <c r="I175" s="26"/>
      <c r="J175" s="26"/>
      <c r="K175" s="26"/>
      <c r="L175" s="26"/>
      <c r="M175" s="26"/>
      <c r="N175" s="99"/>
      <c r="O175" s="26"/>
      <c r="P175" s="26"/>
      <c r="Q175" s="26"/>
      <c r="R175" s="26"/>
      <c r="S175" s="26"/>
      <c r="T175" s="26"/>
      <c r="U175" s="26"/>
      <c r="V175" s="26"/>
      <c r="W175" s="26"/>
      <c r="X175" s="26"/>
      <c r="Y175" s="26"/>
      <c r="Z175" s="26"/>
      <c r="AA175" s="26"/>
      <c r="AB175" s="26"/>
      <c r="AC175" s="26"/>
      <c r="AD175" s="26"/>
      <c r="AE175" s="26"/>
      <c r="AF175" s="26"/>
      <c r="AG175" s="26"/>
      <c r="AH175" s="26"/>
      <c r="AI175" s="26"/>
      <c r="AJ175" s="26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26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26"/>
      <c r="BI175" s="5"/>
      <c r="BJ175" s="5"/>
      <c r="BK175" s="5"/>
      <c r="BL175" s="5"/>
      <c r="BM175" s="5"/>
      <c r="BN175" s="5"/>
      <c r="BO175" s="5"/>
      <c r="BP175" s="5"/>
      <c r="BQ175" s="5"/>
      <c r="BR175" s="5"/>
      <c r="BS175" s="5"/>
      <c r="BT175" s="5"/>
      <c r="BU175" s="5"/>
      <c r="BV175" s="5"/>
      <c r="BW175" s="5"/>
      <c r="BX175" s="5"/>
      <c r="BY175" s="5"/>
      <c r="BZ175" s="5"/>
      <c r="CA175" s="5"/>
      <c r="CB175" s="5"/>
      <c r="CC175" s="5"/>
      <c r="CD175" s="5"/>
      <c r="CE175" s="5"/>
      <c r="CF175" s="5"/>
      <c r="CG175" s="5"/>
      <c r="CH175" s="5"/>
      <c r="CI175" s="5"/>
    </row>
    <row r="176" ht="19.5" customHeight="1">
      <c r="A176" s="26"/>
      <c r="B176" s="26"/>
      <c r="C176" s="26"/>
      <c r="D176" s="26"/>
      <c r="E176" s="26"/>
      <c r="F176" s="26"/>
      <c r="G176" s="26"/>
      <c r="H176" s="26"/>
      <c r="I176" s="26"/>
      <c r="J176" s="26"/>
      <c r="K176" s="26"/>
      <c r="L176" s="26"/>
      <c r="M176" s="26"/>
      <c r="N176" s="99"/>
      <c r="O176" s="26"/>
      <c r="P176" s="26"/>
      <c r="Q176" s="26"/>
      <c r="R176" s="26"/>
      <c r="S176" s="26"/>
      <c r="T176" s="26"/>
      <c r="U176" s="26"/>
      <c r="V176" s="26"/>
      <c r="W176" s="26"/>
      <c r="X176" s="26"/>
      <c r="Y176" s="26"/>
      <c r="Z176" s="26"/>
      <c r="AA176" s="26"/>
      <c r="AB176" s="26"/>
      <c r="AC176" s="26"/>
      <c r="AD176" s="26"/>
      <c r="AE176" s="26"/>
      <c r="AF176" s="26"/>
      <c r="AG176" s="26"/>
      <c r="AH176" s="26"/>
      <c r="AI176" s="26"/>
      <c r="AJ176" s="26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26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26"/>
      <c r="BI176" s="5"/>
      <c r="BJ176" s="5"/>
      <c r="BK176" s="5"/>
      <c r="BL176" s="5"/>
      <c r="BM176" s="5"/>
      <c r="BN176" s="5"/>
      <c r="BO176" s="5"/>
      <c r="BP176" s="5"/>
      <c r="BQ176" s="5"/>
      <c r="BR176" s="5"/>
      <c r="BS176" s="5"/>
      <c r="BT176" s="5"/>
      <c r="BU176" s="5"/>
      <c r="BV176" s="5"/>
      <c r="BW176" s="5"/>
      <c r="BX176" s="5"/>
      <c r="BY176" s="5"/>
      <c r="BZ176" s="5"/>
      <c r="CA176" s="5"/>
      <c r="CB176" s="5"/>
      <c r="CC176" s="5"/>
      <c r="CD176" s="5"/>
      <c r="CE176" s="5"/>
      <c r="CF176" s="5"/>
      <c r="CG176" s="5"/>
      <c r="CH176" s="5"/>
      <c r="CI176" s="5"/>
    </row>
    <row r="177" ht="19.5" customHeight="1">
      <c r="A177" s="26"/>
      <c r="B177" s="26"/>
      <c r="C177" s="26"/>
      <c r="D177" s="26"/>
      <c r="E177" s="26"/>
      <c r="F177" s="26"/>
      <c r="G177" s="26"/>
      <c r="H177" s="26"/>
      <c r="I177" s="26"/>
      <c r="J177" s="26"/>
      <c r="K177" s="26"/>
      <c r="L177" s="26"/>
      <c r="M177" s="26"/>
      <c r="N177" s="99"/>
      <c r="O177" s="26"/>
      <c r="P177" s="26"/>
      <c r="Q177" s="26"/>
      <c r="R177" s="26"/>
      <c r="S177" s="26"/>
      <c r="T177" s="26"/>
      <c r="U177" s="26"/>
      <c r="V177" s="26"/>
      <c r="W177" s="26"/>
      <c r="X177" s="26"/>
      <c r="Y177" s="26"/>
      <c r="Z177" s="26"/>
      <c r="AA177" s="26"/>
      <c r="AB177" s="26"/>
      <c r="AC177" s="26"/>
      <c r="AD177" s="26"/>
      <c r="AE177" s="26"/>
      <c r="AF177" s="26"/>
      <c r="AG177" s="26"/>
      <c r="AH177" s="26"/>
      <c r="AI177" s="26"/>
      <c r="AJ177" s="26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26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26"/>
      <c r="BI177" s="5"/>
      <c r="BJ177" s="5"/>
      <c r="BK177" s="5"/>
      <c r="BL177" s="5"/>
      <c r="BM177" s="5"/>
      <c r="BN177" s="5"/>
      <c r="BO177" s="5"/>
      <c r="BP177" s="5"/>
      <c r="BQ177" s="5"/>
      <c r="BR177" s="5"/>
      <c r="BS177" s="5"/>
      <c r="BT177" s="5"/>
      <c r="BU177" s="5"/>
      <c r="BV177" s="5"/>
      <c r="BW177" s="5"/>
      <c r="BX177" s="5"/>
      <c r="BY177" s="5"/>
      <c r="BZ177" s="5"/>
      <c r="CA177" s="5"/>
      <c r="CB177" s="5"/>
      <c r="CC177" s="5"/>
      <c r="CD177" s="5"/>
      <c r="CE177" s="5"/>
      <c r="CF177" s="5"/>
      <c r="CG177" s="5"/>
      <c r="CH177" s="5"/>
      <c r="CI177" s="5"/>
    </row>
    <row r="178" ht="19.5" customHeight="1">
      <c r="A178" s="26"/>
      <c r="B178" s="26"/>
      <c r="C178" s="26"/>
      <c r="D178" s="26"/>
      <c r="E178" s="26"/>
      <c r="F178" s="26"/>
      <c r="G178" s="26"/>
      <c r="H178" s="26"/>
      <c r="I178" s="26"/>
      <c r="J178" s="26"/>
      <c r="K178" s="26"/>
      <c r="L178" s="26"/>
      <c r="M178" s="26"/>
      <c r="N178" s="99"/>
      <c r="O178" s="26"/>
      <c r="P178" s="26"/>
      <c r="Q178" s="26"/>
      <c r="R178" s="26"/>
      <c r="S178" s="26"/>
      <c r="T178" s="26"/>
      <c r="U178" s="26"/>
      <c r="V178" s="26"/>
      <c r="W178" s="26"/>
      <c r="X178" s="26"/>
      <c r="Y178" s="26"/>
      <c r="Z178" s="26"/>
      <c r="AA178" s="26"/>
      <c r="AB178" s="26"/>
      <c r="AC178" s="26"/>
      <c r="AD178" s="26"/>
      <c r="AE178" s="26"/>
      <c r="AF178" s="26"/>
      <c r="AG178" s="26"/>
      <c r="AH178" s="26"/>
      <c r="AI178" s="26"/>
      <c r="AJ178" s="26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26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26"/>
      <c r="BI178" s="5"/>
      <c r="BJ178" s="5"/>
      <c r="BK178" s="5"/>
      <c r="BL178" s="5"/>
      <c r="BM178" s="5"/>
      <c r="BN178" s="5"/>
      <c r="BO178" s="5"/>
      <c r="BP178" s="5"/>
      <c r="BQ178" s="5"/>
      <c r="BR178" s="5"/>
      <c r="BS178" s="5"/>
      <c r="BT178" s="5"/>
      <c r="BU178" s="5"/>
      <c r="BV178" s="5"/>
      <c r="BW178" s="5"/>
      <c r="BX178" s="5"/>
      <c r="BY178" s="5"/>
      <c r="BZ178" s="5"/>
      <c r="CA178" s="5"/>
      <c r="CB178" s="5"/>
      <c r="CC178" s="5"/>
      <c r="CD178" s="5"/>
      <c r="CE178" s="5"/>
      <c r="CF178" s="5"/>
      <c r="CG178" s="5"/>
      <c r="CH178" s="5"/>
      <c r="CI178" s="5"/>
    </row>
    <row r="179" ht="19.5" customHeight="1">
      <c r="A179" s="26"/>
      <c r="B179" s="26"/>
      <c r="C179" s="26"/>
      <c r="D179" s="26"/>
      <c r="E179" s="26"/>
      <c r="F179" s="26"/>
      <c r="G179" s="26"/>
      <c r="H179" s="26"/>
      <c r="I179" s="26"/>
      <c r="J179" s="26"/>
      <c r="K179" s="26"/>
      <c r="L179" s="26"/>
      <c r="M179" s="26"/>
      <c r="N179" s="99"/>
      <c r="O179" s="26"/>
      <c r="P179" s="26"/>
      <c r="Q179" s="26"/>
      <c r="R179" s="26"/>
      <c r="S179" s="26"/>
      <c r="T179" s="26"/>
      <c r="U179" s="26"/>
      <c r="V179" s="26"/>
      <c r="W179" s="26"/>
      <c r="X179" s="26"/>
      <c r="Y179" s="26"/>
      <c r="Z179" s="26"/>
      <c r="AA179" s="26"/>
      <c r="AB179" s="26"/>
      <c r="AC179" s="26"/>
      <c r="AD179" s="26"/>
      <c r="AE179" s="26"/>
      <c r="AF179" s="26"/>
      <c r="AG179" s="26"/>
      <c r="AH179" s="26"/>
      <c r="AI179" s="26"/>
      <c r="AJ179" s="26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26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26"/>
      <c r="BI179" s="5"/>
      <c r="BJ179" s="5"/>
      <c r="BK179" s="5"/>
      <c r="BL179" s="5"/>
      <c r="BM179" s="5"/>
      <c r="BN179" s="5"/>
      <c r="BO179" s="5"/>
      <c r="BP179" s="5"/>
      <c r="BQ179" s="5"/>
      <c r="BR179" s="5"/>
      <c r="BS179" s="5"/>
      <c r="BT179" s="5"/>
      <c r="BU179" s="5"/>
      <c r="BV179" s="5"/>
      <c r="BW179" s="5"/>
      <c r="BX179" s="5"/>
      <c r="BY179" s="5"/>
      <c r="BZ179" s="5"/>
      <c r="CA179" s="5"/>
      <c r="CB179" s="5"/>
      <c r="CC179" s="5"/>
      <c r="CD179" s="5"/>
      <c r="CE179" s="5"/>
      <c r="CF179" s="5"/>
      <c r="CG179" s="5"/>
      <c r="CH179" s="5"/>
      <c r="CI179" s="5"/>
    </row>
    <row r="180" ht="19.5" customHeight="1">
      <c r="A180" s="26"/>
      <c r="B180" s="26"/>
      <c r="C180" s="26"/>
      <c r="D180" s="26"/>
      <c r="E180" s="26"/>
      <c r="F180" s="26"/>
      <c r="G180" s="26"/>
      <c r="H180" s="26"/>
      <c r="I180" s="26"/>
      <c r="J180" s="26"/>
      <c r="K180" s="26"/>
      <c r="L180" s="26"/>
      <c r="M180" s="26"/>
      <c r="N180" s="99"/>
      <c r="O180" s="26"/>
      <c r="P180" s="26"/>
      <c r="Q180" s="26"/>
      <c r="R180" s="26"/>
      <c r="S180" s="26"/>
      <c r="T180" s="26"/>
      <c r="U180" s="26"/>
      <c r="V180" s="26"/>
      <c r="W180" s="26"/>
      <c r="X180" s="26"/>
      <c r="Y180" s="26"/>
      <c r="Z180" s="26"/>
      <c r="AA180" s="26"/>
      <c r="AB180" s="26"/>
      <c r="AC180" s="26"/>
      <c r="AD180" s="26"/>
      <c r="AE180" s="26"/>
      <c r="AF180" s="26"/>
      <c r="AG180" s="26"/>
      <c r="AH180" s="26"/>
      <c r="AI180" s="26"/>
      <c r="AJ180" s="26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26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26"/>
      <c r="BI180" s="5"/>
      <c r="BJ180" s="5"/>
      <c r="BK180" s="5"/>
      <c r="BL180" s="5"/>
      <c r="BM180" s="5"/>
      <c r="BN180" s="5"/>
      <c r="BO180" s="5"/>
      <c r="BP180" s="5"/>
      <c r="BQ180" s="5"/>
      <c r="BR180" s="5"/>
      <c r="BS180" s="5"/>
      <c r="BT180" s="5"/>
      <c r="BU180" s="5"/>
      <c r="BV180" s="5"/>
      <c r="BW180" s="5"/>
      <c r="BX180" s="5"/>
      <c r="BY180" s="5"/>
      <c r="BZ180" s="5"/>
      <c r="CA180" s="5"/>
      <c r="CB180" s="5"/>
      <c r="CC180" s="5"/>
      <c r="CD180" s="5"/>
      <c r="CE180" s="5"/>
      <c r="CF180" s="5"/>
      <c r="CG180" s="5"/>
      <c r="CH180" s="5"/>
      <c r="CI180" s="5"/>
    </row>
    <row r="181" ht="19.5" customHeight="1">
      <c r="A181" s="26"/>
      <c r="B181" s="26"/>
      <c r="C181" s="26"/>
      <c r="D181" s="26"/>
      <c r="E181" s="26"/>
      <c r="F181" s="26"/>
      <c r="G181" s="26"/>
      <c r="H181" s="26"/>
      <c r="I181" s="26"/>
      <c r="J181" s="26"/>
      <c r="K181" s="26"/>
      <c r="L181" s="26"/>
      <c r="M181" s="26"/>
      <c r="N181" s="99"/>
      <c r="O181" s="26"/>
      <c r="P181" s="26"/>
      <c r="Q181" s="26"/>
      <c r="R181" s="26"/>
      <c r="S181" s="26"/>
      <c r="T181" s="26"/>
      <c r="U181" s="26"/>
      <c r="V181" s="26"/>
      <c r="W181" s="26"/>
      <c r="X181" s="26"/>
      <c r="Y181" s="26"/>
      <c r="Z181" s="26"/>
      <c r="AA181" s="26"/>
      <c r="AB181" s="26"/>
      <c r="AC181" s="26"/>
      <c r="AD181" s="26"/>
      <c r="AE181" s="26"/>
      <c r="AF181" s="26"/>
      <c r="AG181" s="26"/>
      <c r="AH181" s="26"/>
      <c r="AI181" s="26"/>
      <c r="AJ181" s="26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26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26"/>
      <c r="BI181" s="5"/>
      <c r="BJ181" s="5"/>
      <c r="BK181" s="5"/>
      <c r="BL181" s="5"/>
      <c r="BM181" s="5"/>
      <c r="BN181" s="5"/>
      <c r="BO181" s="5"/>
      <c r="BP181" s="5"/>
      <c r="BQ181" s="5"/>
      <c r="BR181" s="5"/>
      <c r="BS181" s="5"/>
      <c r="BT181" s="5"/>
      <c r="BU181" s="5"/>
      <c r="BV181" s="5"/>
      <c r="BW181" s="5"/>
      <c r="BX181" s="5"/>
      <c r="BY181" s="5"/>
      <c r="BZ181" s="5"/>
      <c r="CA181" s="5"/>
      <c r="CB181" s="5"/>
      <c r="CC181" s="5"/>
      <c r="CD181" s="5"/>
      <c r="CE181" s="5"/>
      <c r="CF181" s="5"/>
      <c r="CG181" s="5"/>
      <c r="CH181" s="5"/>
      <c r="CI181" s="5"/>
    </row>
    <row r="182" ht="19.5" customHeight="1">
      <c r="A182" s="26"/>
      <c r="B182" s="26"/>
      <c r="C182" s="26"/>
      <c r="D182" s="26"/>
      <c r="E182" s="26"/>
      <c r="F182" s="26"/>
      <c r="G182" s="26"/>
      <c r="H182" s="26"/>
      <c r="I182" s="26"/>
      <c r="J182" s="26"/>
      <c r="K182" s="26"/>
      <c r="L182" s="26"/>
      <c r="M182" s="26"/>
      <c r="N182" s="99"/>
      <c r="O182" s="26"/>
      <c r="P182" s="26"/>
      <c r="Q182" s="26"/>
      <c r="R182" s="26"/>
      <c r="S182" s="26"/>
      <c r="T182" s="26"/>
      <c r="U182" s="26"/>
      <c r="V182" s="26"/>
      <c r="W182" s="26"/>
      <c r="X182" s="26"/>
      <c r="Y182" s="26"/>
      <c r="Z182" s="26"/>
      <c r="AA182" s="26"/>
      <c r="AB182" s="26"/>
      <c r="AC182" s="26"/>
      <c r="AD182" s="26"/>
      <c r="AE182" s="26"/>
      <c r="AF182" s="26"/>
      <c r="AG182" s="26"/>
      <c r="AH182" s="26"/>
      <c r="AI182" s="26"/>
      <c r="AJ182" s="26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26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26"/>
      <c r="BI182" s="5"/>
      <c r="BJ182" s="5"/>
      <c r="BK182" s="5"/>
      <c r="BL182" s="5"/>
      <c r="BM182" s="5"/>
      <c r="BN182" s="5"/>
      <c r="BO182" s="5"/>
      <c r="BP182" s="5"/>
      <c r="BQ182" s="5"/>
      <c r="BR182" s="5"/>
      <c r="BS182" s="5"/>
      <c r="BT182" s="5"/>
      <c r="BU182" s="5"/>
      <c r="BV182" s="5"/>
      <c r="BW182" s="5"/>
      <c r="BX182" s="5"/>
      <c r="BY182" s="5"/>
      <c r="BZ182" s="5"/>
      <c r="CA182" s="5"/>
      <c r="CB182" s="5"/>
      <c r="CC182" s="5"/>
      <c r="CD182" s="5"/>
      <c r="CE182" s="5"/>
      <c r="CF182" s="5"/>
      <c r="CG182" s="5"/>
      <c r="CH182" s="5"/>
      <c r="CI182" s="5"/>
    </row>
    <row r="183" ht="19.5" customHeight="1">
      <c r="A183" s="26"/>
      <c r="B183" s="26"/>
      <c r="C183" s="26"/>
      <c r="D183" s="26"/>
      <c r="E183" s="26"/>
      <c r="F183" s="26"/>
      <c r="G183" s="26"/>
      <c r="H183" s="26"/>
      <c r="I183" s="26"/>
      <c r="J183" s="26"/>
      <c r="K183" s="26"/>
      <c r="L183" s="26"/>
      <c r="M183" s="26"/>
      <c r="N183" s="99"/>
      <c r="O183" s="26"/>
      <c r="P183" s="26"/>
      <c r="Q183" s="26"/>
      <c r="R183" s="26"/>
      <c r="S183" s="26"/>
      <c r="T183" s="26"/>
      <c r="U183" s="26"/>
      <c r="V183" s="26"/>
      <c r="W183" s="26"/>
      <c r="X183" s="26"/>
      <c r="Y183" s="26"/>
      <c r="Z183" s="26"/>
      <c r="AA183" s="26"/>
      <c r="AB183" s="26"/>
      <c r="AC183" s="26"/>
      <c r="AD183" s="26"/>
      <c r="AE183" s="26"/>
      <c r="AF183" s="26"/>
      <c r="AG183" s="26"/>
      <c r="AH183" s="26"/>
      <c r="AI183" s="26"/>
      <c r="AJ183" s="26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26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26"/>
      <c r="BI183" s="5"/>
      <c r="BJ183" s="5"/>
      <c r="BK183" s="5"/>
      <c r="BL183" s="5"/>
      <c r="BM183" s="5"/>
      <c r="BN183" s="5"/>
      <c r="BO183" s="5"/>
      <c r="BP183" s="5"/>
      <c r="BQ183" s="5"/>
      <c r="BR183" s="5"/>
      <c r="BS183" s="5"/>
      <c r="BT183" s="5"/>
      <c r="BU183" s="5"/>
      <c r="BV183" s="5"/>
      <c r="BW183" s="5"/>
      <c r="BX183" s="5"/>
      <c r="BY183" s="5"/>
      <c r="BZ183" s="5"/>
      <c r="CA183" s="5"/>
      <c r="CB183" s="5"/>
      <c r="CC183" s="5"/>
      <c r="CD183" s="5"/>
      <c r="CE183" s="5"/>
      <c r="CF183" s="5"/>
      <c r="CG183" s="5"/>
      <c r="CH183" s="5"/>
      <c r="CI183" s="5"/>
    </row>
    <row r="184" ht="19.5" customHeight="1">
      <c r="A184" s="26"/>
      <c r="B184" s="26"/>
      <c r="C184" s="26"/>
      <c r="D184" s="26"/>
      <c r="E184" s="26"/>
      <c r="F184" s="26"/>
      <c r="G184" s="26"/>
      <c r="H184" s="26"/>
      <c r="I184" s="26"/>
      <c r="J184" s="26"/>
      <c r="K184" s="26"/>
      <c r="L184" s="26"/>
      <c r="M184" s="26"/>
      <c r="N184" s="99"/>
      <c r="O184" s="26"/>
      <c r="P184" s="26"/>
      <c r="Q184" s="26"/>
      <c r="R184" s="26"/>
      <c r="S184" s="26"/>
      <c r="T184" s="26"/>
      <c r="U184" s="26"/>
      <c r="V184" s="26"/>
      <c r="W184" s="26"/>
      <c r="X184" s="26"/>
      <c r="Y184" s="26"/>
      <c r="Z184" s="26"/>
      <c r="AA184" s="26"/>
      <c r="AB184" s="26"/>
      <c r="AC184" s="26"/>
      <c r="AD184" s="26"/>
      <c r="AE184" s="26"/>
      <c r="AF184" s="26"/>
      <c r="AG184" s="26"/>
      <c r="AH184" s="26"/>
      <c r="AI184" s="26"/>
      <c r="AJ184" s="26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26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26"/>
      <c r="BI184" s="5"/>
      <c r="BJ184" s="5"/>
      <c r="BK184" s="5"/>
      <c r="BL184" s="5"/>
      <c r="BM184" s="5"/>
      <c r="BN184" s="5"/>
      <c r="BO184" s="5"/>
      <c r="BP184" s="5"/>
      <c r="BQ184" s="5"/>
      <c r="BR184" s="5"/>
      <c r="BS184" s="5"/>
      <c r="BT184" s="5"/>
      <c r="BU184" s="5"/>
      <c r="BV184" s="5"/>
      <c r="BW184" s="5"/>
      <c r="BX184" s="5"/>
      <c r="BY184" s="5"/>
      <c r="BZ184" s="5"/>
      <c r="CA184" s="5"/>
      <c r="CB184" s="5"/>
      <c r="CC184" s="5"/>
      <c r="CD184" s="5"/>
      <c r="CE184" s="5"/>
      <c r="CF184" s="5"/>
      <c r="CG184" s="5"/>
      <c r="CH184" s="5"/>
      <c r="CI184" s="5"/>
    </row>
    <row r="185" ht="19.5" customHeight="1">
      <c r="A185" s="26"/>
      <c r="B185" s="26"/>
      <c r="C185" s="26"/>
      <c r="D185" s="26"/>
      <c r="E185" s="26"/>
      <c r="F185" s="26"/>
      <c r="G185" s="26"/>
      <c r="H185" s="26"/>
      <c r="I185" s="26"/>
      <c r="J185" s="26"/>
      <c r="K185" s="26"/>
      <c r="L185" s="26"/>
      <c r="M185" s="26"/>
      <c r="N185" s="99"/>
      <c r="O185" s="26"/>
      <c r="P185" s="26"/>
      <c r="Q185" s="26"/>
      <c r="R185" s="26"/>
      <c r="S185" s="26"/>
      <c r="T185" s="26"/>
      <c r="U185" s="26"/>
      <c r="V185" s="26"/>
      <c r="W185" s="26"/>
      <c r="X185" s="26"/>
      <c r="Y185" s="26"/>
      <c r="Z185" s="26"/>
      <c r="AA185" s="26"/>
      <c r="AB185" s="26"/>
      <c r="AC185" s="26"/>
      <c r="AD185" s="26"/>
      <c r="AE185" s="26"/>
      <c r="AF185" s="26"/>
      <c r="AG185" s="26"/>
      <c r="AH185" s="26"/>
      <c r="AI185" s="26"/>
      <c r="AJ185" s="26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26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26"/>
      <c r="BI185" s="5"/>
      <c r="BJ185" s="5"/>
      <c r="BK185" s="5"/>
      <c r="BL185" s="5"/>
      <c r="BM185" s="5"/>
      <c r="BN185" s="5"/>
      <c r="BO185" s="5"/>
      <c r="BP185" s="5"/>
      <c r="BQ185" s="5"/>
      <c r="BR185" s="5"/>
      <c r="BS185" s="5"/>
      <c r="BT185" s="5"/>
      <c r="BU185" s="5"/>
      <c r="BV185" s="5"/>
      <c r="BW185" s="5"/>
      <c r="BX185" s="5"/>
      <c r="BY185" s="5"/>
      <c r="BZ185" s="5"/>
      <c r="CA185" s="5"/>
      <c r="CB185" s="5"/>
      <c r="CC185" s="5"/>
      <c r="CD185" s="5"/>
      <c r="CE185" s="5"/>
      <c r="CF185" s="5"/>
      <c r="CG185" s="5"/>
      <c r="CH185" s="5"/>
      <c r="CI185" s="5"/>
    </row>
    <row r="186" ht="19.5" customHeight="1">
      <c r="A186" s="26"/>
      <c r="B186" s="26"/>
      <c r="C186" s="26"/>
      <c r="D186" s="26"/>
      <c r="E186" s="26"/>
      <c r="F186" s="26"/>
      <c r="G186" s="26"/>
      <c r="H186" s="26"/>
      <c r="I186" s="26"/>
      <c r="J186" s="26"/>
      <c r="K186" s="26"/>
      <c r="L186" s="26"/>
      <c r="M186" s="26"/>
      <c r="N186" s="99"/>
      <c r="O186" s="26"/>
      <c r="P186" s="26"/>
      <c r="Q186" s="26"/>
      <c r="R186" s="26"/>
      <c r="S186" s="26"/>
      <c r="T186" s="26"/>
      <c r="U186" s="26"/>
      <c r="V186" s="26"/>
      <c r="W186" s="26"/>
      <c r="X186" s="26"/>
      <c r="Y186" s="26"/>
      <c r="Z186" s="26"/>
      <c r="AA186" s="26"/>
      <c r="AB186" s="26"/>
      <c r="AC186" s="26"/>
      <c r="AD186" s="26"/>
      <c r="AE186" s="26"/>
      <c r="AF186" s="26"/>
      <c r="AG186" s="26"/>
      <c r="AH186" s="26"/>
      <c r="AI186" s="26"/>
      <c r="AJ186" s="26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26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26"/>
      <c r="BI186" s="5"/>
      <c r="BJ186" s="5"/>
      <c r="BK186" s="5"/>
      <c r="BL186" s="5"/>
      <c r="BM186" s="5"/>
      <c r="BN186" s="5"/>
      <c r="BO186" s="5"/>
      <c r="BP186" s="5"/>
      <c r="BQ186" s="5"/>
      <c r="BR186" s="5"/>
      <c r="BS186" s="5"/>
      <c r="BT186" s="5"/>
      <c r="BU186" s="5"/>
      <c r="BV186" s="5"/>
      <c r="BW186" s="5"/>
      <c r="BX186" s="5"/>
      <c r="BY186" s="5"/>
      <c r="BZ186" s="5"/>
      <c r="CA186" s="5"/>
      <c r="CB186" s="5"/>
      <c r="CC186" s="5"/>
      <c r="CD186" s="5"/>
      <c r="CE186" s="5"/>
      <c r="CF186" s="5"/>
      <c r="CG186" s="5"/>
      <c r="CH186" s="5"/>
      <c r="CI186" s="5"/>
    </row>
    <row r="187" ht="19.5" customHeight="1">
      <c r="A187" s="26"/>
      <c r="B187" s="26"/>
      <c r="C187" s="26"/>
      <c r="D187" s="26"/>
      <c r="E187" s="26"/>
      <c r="F187" s="26"/>
      <c r="G187" s="26"/>
      <c r="H187" s="26"/>
      <c r="I187" s="26"/>
      <c r="J187" s="26"/>
      <c r="K187" s="26"/>
      <c r="L187" s="26"/>
      <c r="M187" s="26"/>
      <c r="N187" s="99"/>
      <c r="O187" s="26"/>
      <c r="P187" s="26"/>
      <c r="Q187" s="26"/>
      <c r="R187" s="26"/>
      <c r="S187" s="26"/>
      <c r="T187" s="26"/>
      <c r="U187" s="26"/>
      <c r="V187" s="26"/>
      <c r="W187" s="26"/>
      <c r="X187" s="26"/>
      <c r="Y187" s="26"/>
      <c r="Z187" s="26"/>
      <c r="AA187" s="26"/>
      <c r="AB187" s="26"/>
      <c r="AC187" s="26"/>
      <c r="AD187" s="26"/>
      <c r="AE187" s="26"/>
      <c r="AF187" s="26"/>
      <c r="AG187" s="26"/>
      <c r="AH187" s="26"/>
      <c r="AI187" s="26"/>
      <c r="AJ187" s="26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26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26"/>
      <c r="BI187" s="5"/>
      <c r="BJ187" s="5"/>
      <c r="BK187" s="5"/>
      <c r="BL187" s="5"/>
      <c r="BM187" s="5"/>
      <c r="BN187" s="5"/>
      <c r="BO187" s="5"/>
      <c r="BP187" s="5"/>
      <c r="BQ187" s="5"/>
      <c r="BR187" s="5"/>
      <c r="BS187" s="5"/>
      <c r="BT187" s="5"/>
      <c r="BU187" s="5"/>
      <c r="BV187" s="5"/>
      <c r="BW187" s="5"/>
      <c r="BX187" s="5"/>
      <c r="BY187" s="5"/>
      <c r="BZ187" s="5"/>
      <c r="CA187" s="5"/>
      <c r="CB187" s="5"/>
      <c r="CC187" s="5"/>
      <c r="CD187" s="5"/>
      <c r="CE187" s="5"/>
      <c r="CF187" s="5"/>
      <c r="CG187" s="5"/>
      <c r="CH187" s="5"/>
      <c r="CI187" s="5"/>
    </row>
    <row r="188" ht="19.5" customHeight="1">
      <c r="A188" s="26"/>
      <c r="B188" s="26"/>
      <c r="C188" s="26"/>
      <c r="D188" s="26"/>
      <c r="E188" s="26"/>
      <c r="F188" s="26"/>
      <c r="G188" s="26"/>
      <c r="H188" s="26"/>
      <c r="I188" s="26"/>
      <c r="J188" s="26"/>
      <c r="K188" s="26"/>
      <c r="L188" s="26"/>
      <c r="M188" s="26"/>
      <c r="N188" s="99"/>
      <c r="O188" s="26"/>
      <c r="P188" s="26"/>
      <c r="Q188" s="26"/>
      <c r="R188" s="26"/>
      <c r="S188" s="26"/>
      <c r="T188" s="26"/>
      <c r="U188" s="26"/>
      <c r="V188" s="26"/>
      <c r="W188" s="26"/>
      <c r="X188" s="26"/>
      <c r="Y188" s="26"/>
      <c r="Z188" s="26"/>
      <c r="AA188" s="26"/>
      <c r="AB188" s="26"/>
      <c r="AC188" s="26"/>
      <c r="AD188" s="26"/>
      <c r="AE188" s="26"/>
      <c r="AF188" s="26"/>
      <c r="AG188" s="26"/>
      <c r="AH188" s="26"/>
      <c r="AI188" s="26"/>
      <c r="AJ188" s="26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26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26"/>
      <c r="BI188" s="5"/>
      <c r="BJ188" s="5"/>
      <c r="BK188" s="5"/>
      <c r="BL188" s="5"/>
      <c r="BM188" s="5"/>
      <c r="BN188" s="5"/>
      <c r="BO188" s="5"/>
      <c r="BP188" s="5"/>
      <c r="BQ188" s="5"/>
      <c r="BR188" s="5"/>
      <c r="BS188" s="5"/>
      <c r="BT188" s="5"/>
      <c r="BU188" s="5"/>
      <c r="BV188" s="5"/>
      <c r="BW188" s="5"/>
      <c r="BX188" s="5"/>
      <c r="BY188" s="5"/>
      <c r="BZ188" s="5"/>
      <c r="CA188" s="5"/>
      <c r="CB188" s="5"/>
      <c r="CC188" s="5"/>
      <c r="CD188" s="5"/>
      <c r="CE188" s="5"/>
      <c r="CF188" s="5"/>
      <c r="CG188" s="5"/>
      <c r="CH188" s="5"/>
      <c r="CI188" s="5"/>
    </row>
    <row r="189" ht="19.5" customHeight="1">
      <c r="A189" s="26"/>
      <c r="B189" s="26"/>
      <c r="C189" s="26"/>
      <c r="D189" s="26"/>
      <c r="E189" s="26"/>
      <c r="F189" s="26"/>
      <c r="G189" s="26"/>
      <c r="H189" s="26"/>
      <c r="I189" s="26"/>
      <c r="J189" s="26"/>
      <c r="K189" s="26"/>
      <c r="L189" s="26"/>
      <c r="M189" s="26"/>
      <c r="N189" s="99"/>
      <c r="O189" s="26"/>
      <c r="P189" s="26"/>
      <c r="Q189" s="26"/>
      <c r="R189" s="26"/>
      <c r="S189" s="26"/>
      <c r="T189" s="26"/>
      <c r="U189" s="26"/>
      <c r="V189" s="26"/>
      <c r="W189" s="26"/>
      <c r="X189" s="26"/>
      <c r="Y189" s="26"/>
      <c r="Z189" s="26"/>
      <c r="AA189" s="26"/>
      <c r="AB189" s="26"/>
      <c r="AC189" s="26"/>
      <c r="AD189" s="26"/>
      <c r="AE189" s="26"/>
      <c r="AF189" s="26"/>
      <c r="AG189" s="26"/>
      <c r="AH189" s="26"/>
      <c r="AI189" s="26"/>
      <c r="AJ189" s="26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26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26"/>
      <c r="BI189" s="5"/>
      <c r="BJ189" s="5"/>
      <c r="BK189" s="5"/>
      <c r="BL189" s="5"/>
      <c r="BM189" s="5"/>
      <c r="BN189" s="5"/>
      <c r="BO189" s="5"/>
      <c r="BP189" s="5"/>
      <c r="BQ189" s="5"/>
      <c r="BR189" s="5"/>
      <c r="BS189" s="5"/>
      <c r="BT189" s="5"/>
      <c r="BU189" s="5"/>
      <c r="BV189" s="5"/>
      <c r="BW189" s="5"/>
      <c r="BX189" s="5"/>
      <c r="BY189" s="5"/>
      <c r="BZ189" s="5"/>
      <c r="CA189" s="5"/>
      <c r="CB189" s="5"/>
      <c r="CC189" s="5"/>
      <c r="CD189" s="5"/>
      <c r="CE189" s="5"/>
      <c r="CF189" s="5"/>
      <c r="CG189" s="5"/>
      <c r="CH189" s="5"/>
      <c r="CI189" s="5"/>
    </row>
    <row r="190" ht="19.5" customHeight="1">
      <c r="A190" s="26"/>
      <c r="B190" s="26"/>
      <c r="C190" s="26"/>
      <c r="D190" s="26"/>
      <c r="E190" s="26"/>
      <c r="F190" s="26"/>
      <c r="G190" s="26"/>
      <c r="H190" s="26"/>
      <c r="I190" s="26"/>
      <c r="J190" s="26"/>
      <c r="K190" s="26"/>
      <c r="L190" s="26"/>
      <c r="M190" s="26"/>
      <c r="N190" s="99"/>
      <c r="O190" s="26"/>
      <c r="P190" s="26"/>
      <c r="Q190" s="26"/>
      <c r="R190" s="26"/>
      <c r="S190" s="26"/>
      <c r="T190" s="26"/>
      <c r="U190" s="26"/>
      <c r="V190" s="26"/>
      <c r="W190" s="26"/>
      <c r="X190" s="26"/>
      <c r="Y190" s="26"/>
      <c r="Z190" s="26"/>
      <c r="AA190" s="26"/>
      <c r="AB190" s="26"/>
      <c r="AC190" s="26"/>
      <c r="AD190" s="26"/>
      <c r="AE190" s="26"/>
      <c r="AF190" s="26"/>
      <c r="AG190" s="26"/>
      <c r="AH190" s="26"/>
      <c r="AI190" s="26"/>
      <c r="AJ190" s="26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26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26"/>
      <c r="BI190" s="5"/>
      <c r="BJ190" s="5"/>
      <c r="BK190" s="5"/>
      <c r="BL190" s="5"/>
      <c r="BM190" s="5"/>
      <c r="BN190" s="5"/>
      <c r="BO190" s="5"/>
      <c r="BP190" s="5"/>
      <c r="BQ190" s="5"/>
      <c r="BR190" s="5"/>
      <c r="BS190" s="5"/>
      <c r="BT190" s="5"/>
      <c r="BU190" s="5"/>
      <c r="BV190" s="5"/>
      <c r="BW190" s="5"/>
      <c r="BX190" s="5"/>
      <c r="BY190" s="5"/>
      <c r="BZ190" s="5"/>
      <c r="CA190" s="5"/>
      <c r="CB190" s="5"/>
      <c r="CC190" s="5"/>
      <c r="CD190" s="5"/>
      <c r="CE190" s="5"/>
      <c r="CF190" s="5"/>
      <c r="CG190" s="5"/>
      <c r="CH190" s="5"/>
      <c r="CI190" s="5"/>
    </row>
    <row r="191" ht="19.5" customHeight="1">
      <c r="A191" s="26"/>
      <c r="B191" s="26"/>
      <c r="C191" s="26"/>
      <c r="D191" s="26"/>
      <c r="E191" s="26"/>
      <c r="F191" s="26"/>
      <c r="G191" s="26"/>
      <c r="H191" s="26"/>
      <c r="I191" s="26"/>
      <c r="J191" s="26"/>
      <c r="K191" s="26"/>
      <c r="L191" s="26"/>
      <c r="M191" s="26"/>
      <c r="N191" s="99"/>
      <c r="O191" s="26"/>
      <c r="P191" s="26"/>
      <c r="Q191" s="26"/>
      <c r="R191" s="26"/>
      <c r="S191" s="26"/>
      <c r="T191" s="26"/>
      <c r="U191" s="26"/>
      <c r="V191" s="26"/>
      <c r="W191" s="26"/>
      <c r="X191" s="26"/>
      <c r="Y191" s="26"/>
      <c r="Z191" s="26"/>
      <c r="AA191" s="26"/>
      <c r="AB191" s="26"/>
      <c r="AC191" s="26"/>
      <c r="AD191" s="26"/>
      <c r="AE191" s="26"/>
      <c r="AF191" s="26"/>
      <c r="AG191" s="26"/>
      <c r="AH191" s="26"/>
      <c r="AI191" s="26"/>
      <c r="AJ191" s="26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26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26"/>
      <c r="BI191" s="5"/>
      <c r="BJ191" s="5"/>
      <c r="BK191" s="5"/>
      <c r="BL191" s="5"/>
      <c r="BM191" s="5"/>
      <c r="BN191" s="5"/>
      <c r="BO191" s="5"/>
      <c r="BP191" s="5"/>
      <c r="BQ191" s="5"/>
      <c r="BR191" s="5"/>
      <c r="BS191" s="5"/>
      <c r="BT191" s="5"/>
      <c r="BU191" s="5"/>
      <c r="BV191" s="5"/>
      <c r="BW191" s="5"/>
      <c r="BX191" s="5"/>
      <c r="BY191" s="5"/>
      <c r="BZ191" s="5"/>
      <c r="CA191" s="5"/>
      <c r="CB191" s="5"/>
      <c r="CC191" s="5"/>
      <c r="CD191" s="5"/>
      <c r="CE191" s="5"/>
      <c r="CF191" s="5"/>
      <c r="CG191" s="5"/>
      <c r="CH191" s="5"/>
      <c r="CI191" s="5"/>
    </row>
    <row r="192" ht="19.5" customHeight="1">
      <c r="A192" s="26"/>
      <c r="B192" s="26"/>
      <c r="C192" s="26"/>
      <c r="D192" s="26"/>
      <c r="E192" s="26"/>
      <c r="F192" s="26"/>
      <c r="G192" s="26"/>
      <c r="H192" s="26"/>
      <c r="I192" s="26"/>
      <c r="J192" s="26"/>
      <c r="K192" s="26"/>
      <c r="L192" s="26"/>
      <c r="M192" s="26"/>
      <c r="N192" s="99"/>
      <c r="O192" s="26"/>
      <c r="P192" s="26"/>
      <c r="Q192" s="26"/>
      <c r="R192" s="26"/>
      <c r="S192" s="26"/>
      <c r="T192" s="26"/>
      <c r="U192" s="26"/>
      <c r="V192" s="26"/>
      <c r="W192" s="26"/>
      <c r="X192" s="26"/>
      <c r="Y192" s="26"/>
      <c r="Z192" s="26"/>
      <c r="AA192" s="26"/>
      <c r="AB192" s="26"/>
      <c r="AC192" s="26"/>
      <c r="AD192" s="26"/>
      <c r="AE192" s="26"/>
      <c r="AF192" s="26"/>
      <c r="AG192" s="26"/>
      <c r="AH192" s="26"/>
      <c r="AI192" s="26"/>
      <c r="AJ192" s="26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26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26"/>
      <c r="BI192" s="5"/>
      <c r="BJ192" s="5"/>
      <c r="BK192" s="5"/>
      <c r="BL192" s="5"/>
      <c r="BM192" s="5"/>
      <c r="BN192" s="5"/>
      <c r="BO192" s="5"/>
      <c r="BP192" s="5"/>
      <c r="BQ192" s="5"/>
      <c r="BR192" s="5"/>
      <c r="BS192" s="5"/>
      <c r="BT192" s="5"/>
      <c r="BU192" s="5"/>
      <c r="BV192" s="5"/>
      <c r="BW192" s="5"/>
      <c r="BX192" s="5"/>
      <c r="BY192" s="5"/>
      <c r="BZ192" s="5"/>
      <c r="CA192" s="5"/>
      <c r="CB192" s="5"/>
      <c r="CC192" s="5"/>
      <c r="CD192" s="5"/>
      <c r="CE192" s="5"/>
      <c r="CF192" s="5"/>
      <c r="CG192" s="5"/>
      <c r="CH192" s="5"/>
      <c r="CI192" s="5"/>
    </row>
    <row r="193" ht="19.5" customHeight="1">
      <c r="A193" s="26"/>
      <c r="B193" s="26"/>
      <c r="C193" s="26"/>
      <c r="D193" s="26"/>
      <c r="E193" s="26"/>
      <c r="F193" s="26"/>
      <c r="G193" s="26"/>
      <c r="H193" s="26"/>
      <c r="I193" s="26"/>
      <c r="J193" s="26"/>
      <c r="K193" s="26"/>
      <c r="L193" s="26"/>
      <c r="M193" s="26"/>
      <c r="N193" s="99"/>
      <c r="O193" s="26"/>
      <c r="P193" s="26"/>
      <c r="Q193" s="26"/>
      <c r="R193" s="26"/>
      <c r="S193" s="26"/>
      <c r="T193" s="26"/>
      <c r="U193" s="26"/>
      <c r="V193" s="26"/>
      <c r="W193" s="26"/>
      <c r="X193" s="26"/>
      <c r="Y193" s="26"/>
      <c r="Z193" s="26"/>
      <c r="AA193" s="26"/>
      <c r="AB193" s="26"/>
      <c r="AC193" s="26"/>
      <c r="AD193" s="26"/>
      <c r="AE193" s="26"/>
      <c r="AF193" s="26"/>
      <c r="AG193" s="26"/>
      <c r="AH193" s="26"/>
      <c r="AI193" s="26"/>
      <c r="AJ193" s="26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26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26"/>
      <c r="BI193" s="5"/>
      <c r="BJ193" s="5"/>
      <c r="BK193" s="5"/>
      <c r="BL193" s="5"/>
      <c r="BM193" s="5"/>
      <c r="BN193" s="5"/>
      <c r="BO193" s="5"/>
      <c r="BP193" s="5"/>
      <c r="BQ193" s="5"/>
      <c r="BR193" s="5"/>
      <c r="BS193" s="5"/>
      <c r="BT193" s="5"/>
      <c r="BU193" s="5"/>
      <c r="BV193" s="5"/>
      <c r="BW193" s="5"/>
      <c r="BX193" s="5"/>
      <c r="BY193" s="5"/>
      <c r="BZ193" s="5"/>
      <c r="CA193" s="5"/>
      <c r="CB193" s="5"/>
      <c r="CC193" s="5"/>
      <c r="CD193" s="5"/>
      <c r="CE193" s="5"/>
      <c r="CF193" s="5"/>
      <c r="CG193" s="5"/>
      <c r="CH193" s="5"/>
      <c r="CI193" s="5"/>
    </row>
    <row r="194" ht="19.5" customHeight="1">
      <c r="A194" s="26"/>
      <c r="B194" s="26"/>
      <c r="C194" s="26"/>
      <c r="D194" s="26"/>
      <c r="E194" s="26"/>
      <c r="F194" s="26"/>
      <c r="G194" s="26"/>
      <c r="H194" s="26"/>
      <c r="I194" s="26"/>
      <c r="J194" s="26"/>
      <c r="K194" s="26"/>
      <c r="L194" s="26"/>
      <c r="M194" s="26"/>
      <c r="N194" s="99"/>
      <c r="O194" s="26"/>
      <c r="P194" s="26"/>
      <c r="Q194" s="26"/>
      <c r="R194" s="26"/>
      <c r="S194" s="26"/>
      <c r="T194" s="26"/>
      <c r="U194" s="26"/>
      <c r="V194" s="26"/>
      <c r="W194" s="26"/>
      <c r="X194" s="26"/>
      <c r="Y194" s="26"/>
      <c r="Z194" s="26"/>
      <c r="AA194" s="26"/>
      <c r="AB194" s="26"/>
      <c r="AC194" s="26"/>
      <c r="AD194" s="26"/>
      <c r="AE194" s="26"/>
      <c r="AF194" s="26"/>
      <c r="AG194" s="26"/>
      <c r="AH194" s="26"/>
      <c r="AI194" s="26"/>
      <c r="AJ194" s="26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26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26"/>
      <c r="BI194" s="5"/>
      <c r="BJ194" s="5"/>
      <c r="BK194" s="5"/>
      <c r="BL194" s="5"/>
      <c r="BM194" s="5"/>
      <c r="BN194" s="5"/>
      <c r="BO194" s="5"/>
      <c r="BP194" s="5"/>
      <c r="BQ194" s="5"/>
      <c r="BR194" s="5"/>
      <c r="BS194" s="5"/>
      <c r="BT194" s="5"/>
      <c r="BU194" s="5"/>
      <c r="BV194" s="5"/>
      <c r="BW194" s="5"/>
      <c r="BX194" s="5"/>
      <c r="BY194" s="5"/>
      <c r="BZ194" s="5"/>
      <c r="CA194" s="5"/>
      <c r="CB194" s="5"/>
      <c r="CC194" s="5"/>
      <c r="CD194" s="5"/>
      <c r="CE194" s="5"/>
      <c r="CF194" s="5"/>
      <c r="CG194" s="5"/>
      <c r="CH194" s="5"/>
      <c r="CI194" s="5"/>
    </row>
    <row r="195" ht="19.5" customHeight="1">
      <c r="A195" s="26"/>
      <c r="B195" s="26"/>
      <c r="C195" s="26"/>
      <c r="D195" s="26"/>
      <c r="E195" s="26"/>
      <c r="F195" s="26"/>
      <c r="G195" s="26"/>
      <c r="H195" s="26"/>
      <c r="I195" s="26"/>
      <c r="J195" s="26"/>
      <c r="K195" s="26"/>
      <c r="L195" s="26"/>
      <c r="M195" s="26"/>
      <c r="N195" s="99"/>
      <c r="O195" s="26"/>
      <c r="P195" s="26"/>
      <c r="Q195" s="26"/>
      <c r="R195" s="26"/>
      <c r="S195" s="26"/>
      <c r="T195" s="26"/>
      <c r="U195" s="26"/>
      <c r="V195" s="26"/>
      <c r="W195" s="26"/>
      <c r="X195" s="26"/>
      <c r="Y195" s="26"/>
      <c r="Z195" s="26"/>
      <c r="AA195" s="26"/>
      <c r="AB195" s="26"/>
      <c r="AC195" s="26"/>
      <c r="AD195" s="26"/>
      <c r="AE195" s="26"/>
      <c r="AF195" s="26"/>
      <c r="AG195" s="26"/>
      <c r="AH195" s="26"/>
      <c r="AI195" s="26"/>
      <c r="AJ195" s="26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26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26"/>
      <c r="BI195" s="5"/>
      <c r="BJ195" s="5"/>
      <c r="BK195" s="5"/>
      <c r="BL195" s="5"/>
      <c r="BM195" s="5"/>
      <c r="BN195" s="5"/>
      <c r="BO195" s="5"/>
      <c r="BP195" s="5"/>
      <c r="BQ195" s="5"/>
      <c r="BR195" s="5"/>
      <c r="BS195" s="5"/>
      <c r="BT195" s="5"/>
      <c r="BU195" s="5"/>
      <c r="BV195" s="5"/>
      <c r="BW195" s="5"/>
      <c r="BX195" s="5"/>
      <c r="BY195" s="5"/>
      <c r="BZ195" s="5"/>
      <c r="CA195" s="5"/>
      <c r="CB195" s="5"/>
      <c r="CC195" s="5"/>
      <c r="CD195" s="5"/>
      <c r="CE195" s="5"/>
      <c r="CF195" s="5"/>
      <c r="CG195" s="5"/>
      <c r="CH195" s="5"/>
      <c r="CI195" s="5"/>
    </row>
    <row r="196" ht="19.5" customHeight="1">
      <c r="A196" s="26"/>
      <c r="B196" s="26"/>
      <c r="C196" s="26"/>
      <c r="D196" s="26"/>
      <c r="E196" s="26"/>
      <c r="F196" s="26"/>
      <c r="G196" s="26"/>
      <c r="H196" s="26"/>
      <c r="I196" s="26"/>
      <c r="J196" s="26"/>
      <c r="K196" s="26"/>
      <c r="L196" s="26"/>
      <c r="M196" s="26"/>
      <c r="N196" s="99"/>
      <c r="O196" s="26"/>
      <c r="P196" s="26"/>
      <c r="Q196" s="26"/>
      <c r="R196" s="26"/>
      <c r="S196" s="26"/>
      <c r="T196" s="26"/>
      <c r="U196" s="26"/>
      <c r="V196" s="26"/>
      <c r="W196" s="26"/>
      <c r="X196" s="26"/>
      <c r="Y196" s="26"/>
      <c r="Z196" s="26"/>
      <c r="AA196" s="26"/>
      <c r="AB196" s="26"/>
      <c r="AC196" s="26"/>
      <c r="AD196" s="26"/>
      <c r="AE196" s="26"/>
      <c r="AF196" s="26"/>
      <c r="AG196" s="26"/>
      <c r="AH196" s="26"/>
      <c r="AI196" s="26"/>
      <c r="AJ196" s="26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26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26"/>
      <c r="BI196" s="5"/>
      <c r="BJ196" s="5"/>
      <c r="BK196" s="5"/>
      <c r="BL196" s="5"/>
      <c r="BM196" s="5"/>
      <c r="BN196" s="5"/>
      <c r="BO196" s="5"/>
      <c r="BP196" s="5"/>
      <c r="BQ196" s="5"/>
      <c r="BR196" s="5"/>
      <c r="BS196" s="5"/>
      <c r="BT196" s="5"/>
      <c r="BU196" s="5"/>
      <c r="BV196" s="5"/>
      <c r="BW196" s="5"/>
      <c r="BX196" s="5"/>
      <c r="BY196" s="5"/>
      <c r="BZ196" s="5"/>
      <c r="CA196" s="5"/>
      <c r="CB196" s="5"/>
      <c r="CC196" s="5"/>
      <c r="CD196" s="5"/>
      <c r="CE196" s="5"/>
      <c r="CF196" s="5"/>
      <c r="CG196" s="5"/>
      <c r="CH196" s="5"/>
      <c r="CI196" s="5"/>
    </row>
    <row r="197" ht="19.5" customHeight="1">
      <c r="A197" s="26"/>
      <c r="B197" s="26"/>
      <c r="C197" s="26"/>
      <c r="D197" s="26"/>
      <c r="E197" s="26"/>
      <c r="F197" s="26"/>
      <c r="G197" s="26"/>
      <c r="H197" s="26"/>
      <c r="I197" s="26"/>
      <c r="J197" s="26"/>
      <c r="K197" s="26"/>
      <c r="L197" s="26"/>
      <c r="M197" s="26"/>
      <c r="N197" s="99"/>
      <c r="O197" s="26"/>
      <c r="P197" s="26"/>
      <c r="Q197" s="26"/>
      <c r="R197" s="26"/>
      <c r="S197" s="26"/>
      <c r="T197" s="26"/>
      <c r="U197" s="26"/>
      <c r="V197" s="26"/>
      <c r="W197" s="26"/>
      <c r="X197" s="26"/>
      <c r="Y197" s="26"/>
      <c r="Z197" s="26"/>
      <c r="AA197" s="26"/>
      <c r="AB197" s="26"/>
      <c r="AC197" s="26"/>
      <c r="AD197" s="26"/>
      <c r="AE197" s="26"/>
      <c r="AF197" s="26"/>
      <c r="AG197" s="26"/>
      <c r="AH197" s="26"/>
      <c r="AI197" s="26"/>
      <c r="AJ197" s="26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26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26"/>
      <c r="BI197" s="5"/>
      <c r="BJ197" s="5"/>
      <c r="BK197" s="5"/>
      <c r="BL197" s="5"/>
      <c r="BM197" s="5"/>
      <c r="BN197" s="5"/>
      <c r="BO197" s="5"/>
      <c r="BP197" s="5"/>
      <c r="BQ197" s="5"/>
      <c r="BR197" s="5"/>
      <c r="BS197" s="5"/>
      <c r="BT197" s="5"/>
      <c r="BU197" s="5"/>
      <c r="BV197" s="5"/>
      <c r="BW197" s="5"/>
      <c r="BX197" s="5"/>
      <c r="BY197" s="5"/>
      <c r="BZ197" s="5"/>
      <c r="CA197" s="5"/>
      <c r="CB197" s="5"/>
      <c r="CC197" s="5"/>
      <c r="CD197" s="5"/>
      <c r="CE197" s="5"/>
      <c r="CF197" s="5"/>
      <c r="CG197" s="5"/>
      <c r="CH197" s="5"/>
      <c r="CI197" s="5"/>
    </row>
    <row r="198" ht="19.5" customHeight="1">
      <c r="A198" s="26"/>
      <c r="B198" s="26"/>
      <c r="C198" s="26"/>
      <c r="D198" s="26"/>
      <c r="E198" s="26"/>
      <c r="F198" s="26"/>
      <c r="G198" s="26"/>
      <c r="H198" s="26"/>
      <c r="I198" s="26"/>
      <c r="J198" s="26"/>
      <c r="K198" s="26"/>
      <c r="L198" s="26"/>
      <c r="M198" s="26"/>
      <c r="N198" s="99"/>
      <c r="O198" s="26"/>
      <c r="P198" s="26"/>
      <c r="Q198" s="26"/>
      <c r="R198" s="26"/>
      <c r="S198" s="26"/>
      <c r="T198" s="26"/>
      <c r="U198" s="26"/>
      <c r="V198" s="26"/>
      <c r="W198" s="26"/>
      <c r="X198" s="26"/>
      <c r="Y198" s="26"/>
      <c r="Z198" s="26"/>
      <c r="AA198" s="26"/>
      <c r="AB198" s="26"/>
      <c r="AC198" s="26"/>
      <c r="AD198" s="26"/>
      <c r="AE198" s="26"/>
      <c r="AF198" s="26"/>
      <c r="AG198" s="26"/>
      <c r="AH198" s="26"/>
      <c r="AI198" s="26"/>
      <c r="AJ198" s="26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26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26"/>
      <c r="BI198" s="5"/>
      <c r="BJ198" s="5"/>
      <c r="BK198" s="5"/>
      <c r="BL198" s="5"/>
      <c r="BM198" s="5"/>
      <c r="BN198" s="5"/>
      <c r="BO198" s="5"/>
      <c r="BP198" s="5"/>
      <c r="BQ198" s="5"/>
      <c r="BR198" s="5"/>
      <c r="BS198" s="5"/>
      <c r="BT198" s="5"/>
      <c r="BU198" s="5"/>
      <c r="BV198" s="5"/>
      <c r="BW198" s="5"/>
      <c r="BX198" s="5"/>
      <c r="BY198" s="5"/>
      <c r="BZ198" s="5"/>
      <c r="CA198" s="5"/>
      <c r="CB198" s="5"/>
      <c r="CC198" s="5"/>
      <c r="CD198" s="5"/>
      <c r="CE198" s="5"/>
      <c r="CF198" s="5"/>
      <c r="CG198" s="5"/>
      <c r="CH198" s="5"/>
      <c r="CI198" s="5"/>
    </row>
    <row r="199" ht="19.5" customHeight="1">
      <c r="A199" s="26"/>
      <c r="B199" s="26"/>
      <c r="C199" s="26"/>
      <c r="D199" s="26"/>
      <c r="E199" s="26"/>
      <c r="F199" s="26"/>
      <c r="G199" s="26"/>
      <c r="H199" s="26"/>
      <c r="I199" s="26"/>
      <c r="J199" s="26"/>
      <c r="K199" s="26"/>
      <c r="L199" s="26"/>
      <c r="M199" s="26"/>
      <c r="N199" s="99"/>
      <c r="O199" s="26"/>
      <c r="P199" s="26"/>
      <c r="Q199" s="26"/>
      <c r="R199" s="26"/>
      <c r="S199" s="26"/>
      <c r="T199" s="26"/>
      <c r="U199" s="26"/>
      <c r="V199" s="26"/>
      <c r="W199" s="26"/>
      <c r="X199" s="26"/>
      <c r="Y199" s="26"/>
      <c r="Z199" s="26"/>
      <c r="AA199" s="26"/>
      <c r="AB199" s="26"/>
      <c r="AC199" s="26"/>
      <c r="AD199" s="26"/>
      <c r="AE199" s="26"/>
      <c r="AF199" s="26"/>
      <c r="AG199" s="26"/>
      <c r="AH199" s="26"/>
      <c r="AI199" s="26"/>
      <c r="AJ199" s="26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26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26"/>
      <c r="BI199" s="5"/>
      <c r="BJ199" s="5"/>
      <c r="BK199" s="5"/>
      <c r="BL199" s="5"/>
      <c r="BM199" s="5"/>
      <c r="BN199" s="5"/>
      <c r="BO199" s="5"/>
      <c r="BP199" s="5"/>
      <c r="BQ199" s="5"/>
      <c r="BR199" s="5"/>
      <c r="BS199" s="5"/>
      <c r="BT199" s="5"/>
      <c r="BU199" s="5"/>
      <c r="BV199" s="5"/>
      <c r="BW199" s="5"/>
      <c r="BX199" s="5"/>
      <c r="BY199" s="5"/>
      <c r="BZ199" s="5"/>
      <c r="CA199" s="5"/>
      <c r="CB199" s="5"/>
      <c r="CC199" s="5"/>
      <c r="CD199" s="5"/>
      <c r="CE199" s="5"/>
      <c r="CF199" s="5"/>
      <c r="CG199" s="5"/>
      <c r="CH199" s="5"/>
      <c r="CI199" s="5"/>
    </row>
    <row r="200" ht="19.5" customHeight="1">
      <c r="A200" s="26"/>
      <c r="B200" s="26"/>
      <c r="C200" s="26"/>
      <c r="D200" s="26"/>
      <c r="E200" s="26"/>
      <c r="F200" s="26"/>
      <c r="G200" s="26"/>
      <c r="H200" s="26"/>
      <c r="I200" s="26"/>
      <c r="J200" s="26"/>
      <c r="K200" s="26"/>
      <c r="L200" s="26"/>
      <c r="M200" s="26"/>
      <c r="N200" s="99"/>
      <c r="O200" s="26"/>
      <c r="P200" s="26"/>
      <c r="Q200" s="26"/>
      <c r="R200" s="26"/>
      <c r="S200" s="26"/>
      <c r="T200" s="26"/>
      <c r="U200" s="26"/>
      <c r="V200" s="26"/>
      <c r="W200" s="26"/>
      <c r="X200" s="26"/>
      <c r="Y200" s="26"/>
      <c r="Z200" s="26"/>
      <c r="AA200" s="26"/>
      <c r="AB200" s="26"/>
      <c r="AC200" s="26"/>
      <c r="AD200" s="26"/>
      <c r="AE200" s="26"/>
      <c r="AF200" s="26"/>
      <c r="AG200" s="26"/>
      <c r="AH200" s="26"/>
      <c r="AI200" s="26"/>
      <c r="AJ200" s="26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26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26"/>
      <c r="BI200" s="5"/>
      <c r="BJ200" s="5"/>
      <c r="BK200" s="5"/>
      <c r="BL200" s="5"/>
      <c r="BM200" s="5"/>
      <c r="BN200" s="5"/>
      <c r="BO200" s="5"/>
      <c r="BP200" s="5"/>
      <c r="BQ200" s="5"/>
      <c r="BR200" s="5"/>
      <c r="BS200" s="5"/>
      <c r="BT200" s="5"/>
      <c r="BU200" s="5"/>
      <c r="BV200" s="5"/>
      <c r="BW200" s="5"/>
      <c r="BX200" s="5"/>
      <c r="BY200" s="5"/>
      <c r="BZ200" s="5"/>
      <c r="CA200" s="5"/>
      <c r="CB200" s="5"/>
      <c r="CC200" s="5"/>
      <c r="CD200" s="5"/>
      <c r="CE200" s="5"/>
      <c r="CF200" s="5"/>
      <c r="CG200" s="5"/>
      <c r="CH200" s="5"/>
      <c r="CI200" s="5"/>
    </row>
    <row r="201" ht="19.5" customHeight="1">
      <c r="A201" s="26"/>
      <c r="B201" s="26"/>
      <c r="C201" s="26"/>
      <c r="D201" s="26"/>
      <c r="E201" s="26"/>
      <c r="F201" s="26"/>
      <c r="G201" s="26"/>
      <c r="H201" s="26"/>
      <c r="I201" s="26"/>
      <c r="J201" s="26"/>
      <c r="K201" s="26"/>
      <c r="L201" s="26"/>
      <c r="M201" s="26"/>
      <c r="N201" s="99"/>
      <c r="O201" s="26"/>
      <c r="P201" s="26"/>
      <c r="Q201" s="26"/>
      <c r="R201" s="26"/>
      <c r="S201" s="26"/>
      <c r="T201" s="26"/>
      <c r="U201" s="26"/>
      <c r="V201" s="26"/>
      <c r="W201" s="26"/>
      <c r="X201" s="26"/>
      <c r="Y201" s="26"/>
      <c r="Z201" s="26"/>
      <c r="AA201" s="26"/>
      <c r="AB201" s="26"/>
      <c r="AC201" s="26"/>
      <c r="AD201" s="26"/>
      <c r="AE201" s="26"/>
      <c r="AF201" s="26"/>
      <c r="AG201" s="26"/>
      <c r="AH201" s="26"/>
      <c r="AI201" s="26"/>
      <c r="AJ201" s="26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26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26"/>
      <c r="BI201" s="5"/>
      <c r="BJ201" s="5"/>
      <c r="BK201" s="5"/>
      <c r="BL201" s="5"/>
      <c r="BM201" s="5"/>
      <c r="BN201" s="5"/>
      <c r="BO201" s="5"/>
      <c r="BP201" s="5"/>
      <c r="BQ201" s="5"/>
      <c r="BR201" s="5"/>
      <c r="BS201" s="5"/>
      <c r="BT201" s="5"/>
      <c r="BU201" s="5"/>
      <c r="BV201" s="5"/>
      <c r="BW201" s="5"/>
      <c r="BX201" s="5"/>
      <c r="BY201" s="5"/>
      <c r="BZ201" s="5"/>
      <c r="CA201" s="5"/>
      <c r="CB201" s="5"/>
      <c r="CC201" s="5"/>
      <c r="CD201" s="5"/>
      <c r="CE201" s="5"/>
      <c r="CF201" s="5"/>
      <c r="CG201" s="5"/>
      <c r="CH201" s="5"/>
      <c r="CI201" s="5"/>
    </row>
    <row r="202" ht="19.5" customHeight="1">
      <c r="A202" s="26"/>
      <c r="B202" s="26"/>
      <c r="C202" s="26"/>
      <c r="D202" s="26"/>
      <c r="E202" s="26"/>
      <c r="F202" s="26"/>
      <c r="G202" s="26"/>
      <c r="H202" s="26"/>
      <c r="I202" s="26"/>
      <c r="J202" s="26"/>
      <c r="K202" s="26"/>
      <c r="L202" s="26"/>
      <c r="M202" s="26"/>
      <c r="N202" s="99"/>
      <c r="O202" s="26"/>
      <c r="P202" s="26"/>
      <c r="Q202" s="26"/>
      <c r="R202" s="26"/>
      <c r="S202" s="26"/>
      <c r="T202" s="26"/>
      <c r="U202" s="26"/>
      <c r="V202" s="26"/>
      <c r="W202" s="26"/>
      <c r="X202" s="26"/>
      <c r="Y202" s="26"/>
      <c r="Z202" s="26"/>
      <c r="AA202" s="26"/>
      <c r="AB202" s="26"/>
      <c r="AC202" s="26"/>
      <c r="AD202" s="26"/>
      <c r="AE202" s="26"/>
      <c r="AF202" s="26"/>
      <c r="AG202" s="26"/>
      <c r="AH202" s="26"/>
      <c r="AI202" s="26"/>
      <c r="AJ202" s="26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26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26"/>
      <c r="BI202" s="5"/>
      <c r="BJ202" s="5"/>
      <c r="BK202" s="5"/>
      <c r="BL202" s="5"/>
      <c r="BM202" s="5"/>
      <c r="BN202" s="5"/>
      <c r="BO202" s="5"/>
      <c r="BP202" s="5"/>
      <c r="BQ202" s="5"/>
      <c r="BR202" s="5"/>
      <c r="BS202" s="5"/>
      <c r="BT202" s="5"/>
      <c r="BU202" s="5"/>
      <c r="BV202" s="5"/>
      <c r="BW202" s="5"/>
      <c r="BX202" s="5"/>
      <c r="BY202" s="5"/>
      <c r="BZ202" s="5"/>
      <c r="CA202" s="5"/>
      <c r="CB202" s="5"/>
      <c r="CC202" s="5"/>
      <c r="CD202" s="5"/>
      <c r="CE202" s="5"/>
      <c r="CF202" s="5"/>
      <c r="CG202" s="5"/>
      <c r="CH202" s="5"/>
      <c r="CI202" s="5"/>
    </row>
    <row r="203" ht="19.5" customHeight="1">
      <c r="A203" s="26"/>
      <c r="B203" s="26"/>
      <c r="C203" s="26"/>
      <c r="D203" s="26"/>
      <c r="E203" s="26"/>
      <c r="F203" s="26"/>
      <c r="G203" s="26"/>
      <c r="H203" s="26"/>
      <c r="I203" s="26"/>
      <c r="J203" s="26"/>
      <c r="K203" s="26"/>
      <c r="L203" s="26"/>
      <c r="M203" s="26"/>
      <c r="N203" s="99"/>
      <c r="O203" s="26"/>
      <c r="P203" s="26"/>
      <c r="Q203" s="26"/>
      <c r="R203" s="26"/>
      <c r="S203" s="26"/>
      <c r="T203" s="26"/>
      <c r="U203" s="26"/>
      <c r="V203" s="26"/>
      <c r="W203" s="26"/>
      <c r="X203" s="26"/>
      <c r="Y203" s="26"/>
      <c r="Z203" s="26"/>
      <c r="AA203" s="26"/>
      <c r="AB203" s="26"/>
      <c r="AC203" s="26"/>
      <c r="AD203" s="26"/>
      <c r="AE203" s="26"/>
      <c r="AF203" s="26"/>
      <c r="AG203" s="26"/>
      <c r="AH203" s="26"/>
      <c r="AI203" s="26"/>
      <c r="AJ203" s="26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26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26"/>
      <c r="BI203" s="5"/>
      <c r="BJ203" s="5"/>
      <c r="BK203" s="5"/>
      <c r="BL203" s="5"/>
      <c r="BM203" s="5"/>
      <c r="BN203" s="5"/>
      <c r="BO203" s="5"/>
      <c r="BP203" s="5"/>
      <c r="BQ203" s="5"/>
      <c r="BR203" s="5"/>
      <c r="BS203" s="5"/>
      <c r="BT203" s="5"/>
      <c r="BU203" s="5"/>
      <c r="BV203" s="5"/>
      <c r="BW203" s="5"/>
      <c r="BX203" s="5"/>
      <c r="BY203" s="5"/>
      <c r="BZ203" s="5"/>
      <c r="CA203" s="5"/>
      <c r="CB203" s="5"/>
      <c r="CC203" s="5"/>
      <c r="CD203" s="5"/>
      <c r="CE203" s="5"/>
      <c r="CF203" s="5"/>
      <c r="CG203" s="5"/>
      <c r="CH203" s="5"/>
      <c r="CI203" s="5"/>
    </row>
    <row r="204" ht="19.5" customHeight="1">
      <c r="A204" s="26"/>
      <c r="B204" s="26"/>
      <c r="C204" s="26"/>
      <c r="D204" s="26"/>
      <c r="E204" s="26"/>
      <c r="F204" s="26"/>
      <c r="G204" s="26"/>
      <c r="H204" s="26"/>
      <c r="I204" s="26"/>
      <c r="J204" s="26"/>
      <c r="K204" s="26"/>
      <c r="L204" s="26"/>
      <c r="M204" s="26"/>
      <c r="N204" s="99"/>
      <c r="O204" s="26"/>
      <c r="P204" s="26"/>
      <c r="Q204" s="26"/>
      <c r="R204" s="26"/>
      <c r="S204" s="26"/>
      <c r="T204" s="26"/>
      <c r="U204" s="26"/>
      <c r="V204" s="26"/>
      <c r="W204" s="26"/>
      <c r="X204" s="26"/>
      <c r="Y204" s="26"/>
      <c r="Z204" s="26"/>
      <c r="AA204" s="26"/>
      <c r="AB204" s="26"/>
      <c r="AC204" s="26"/>
      <c r="AD204" s="26"/>
      <c r="AE204" s="26"/>
      <c r="AF204" s="26"/>
      <c r="AG204" s="26"/>
      <c r="AH204" s="26"/>
      <c r="AI204" s="26"/>
      <c r="AJ204" s="26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26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26"/>
      <c r="BI204" s="5"/>
      <c r="BJ204" s="5"/>
      <c r="BK204" s="5"/>
      <c r="BL204" s="5"/>
      <c r="BM204" s="5"/>
      <c r="BN204" s="5"/>
      <c r="BO204" s="5"/>
      <c r="BP204" s="5"/>
      <c r="BQ204" s="5"/>
      <c r="BR204" s="5"/>
      <c r="BS204" s="5"/>
      <c r="BT204" s="5"/>
      <c r="BU204" s="5"/>
      <c r="BV204" s="5"/>
      <c r="BW204" s="5"/>
      <c r="BX204" s="5"/>
      <c r="BY204" s="5"/>
      <c r="BZ204" s="5"/>
      <c r="CA204" s="5"/>
      <c r="CB204" s="5"/>
      <c r="CC204" s="5"/>
      <c r="CD204" s="5"/>
      <c r="CE204" s="5"/>
      <c r="CF204" s="5"/>
      <c r="CG204" s="5"/>
      <c r="CH204" s="5"/>
      <c r="CI204" s="5"/>
    </row>
    <row r="205" ht="19.5" customHeight="1">
      <c r="A205" s="26"/>
      <c r="B205" s="26"/>
      <c r="C205" s="26"/>
      <c r="D205" s="26"/>
      <c r="E205" s="26"/>
      <c r="F205" s="26"/>
      <c r="G205" s="26"/>
      <c r="H205" s="26"/>
      <c r="I205" s="26"/>
      <c r="J205" s="26"/>
      <c r="K205" s="26"/>
      <c r="L205" s="26"/>
      <c r="M205" s="26"/>
      <c r="N205" s="99"/>
      <c r="O205" s="26"/>
      <c r="P205" s="26"/>
      <c r="Q205" s="26"/>
      <c r="R205" s="26"/>
      <c r="S205" s="26"/>
      <c r="T205" s="26"/>
      <c r="U205" s="26"/>
      <c r="V205" s="26"/>
      <c r="W205" s="26"/>
      <c r="X205" s="26"/>
      <c r="Y205" s="26"/>
      <c r="Z205" s="26"/>
      <c r="AA205" s="26"/>
      <c r="AB205" s="26"/>
      <c r="AC205" s="26"/>
      <c r="AD205" s="26"/>
      <c r="AE205" s="26"/>
      <c r="AF205" s="26"/>
      <c r="AG205" s="26"/>
      <c r="AH205" s="26"/>
      <c r="AI205" s="26"/>
      <c r="AJ205" s="26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26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26"/>
      <c r="BI205" s="5"/>
      <c r="BJ205" s="5"/>
      <c r="BK205" s="5"/>
      <c r="BL205" s="5"/>
      <c r="BM205" s="5"/>
      <c r="BN205" s="5"/>
      <c r="BO205" s="5"/>
      <c r="BP205" s="5"/>
      <c r="BQ205" s="5"/>
      <c r="BR205" s="5"/>
      <c r="BS205" s="5"/>
      <c r="BT205" s="5"/>
      <c r="BU205" s="5"/>
      <c r="BV205" s="5"/>
      <c r="BW205" s="5"/>
      <c r="BX205" s="5"/>
      <c r="BY205" s="5"/>
      <c r="BZ205" s="5"/>
      <c r="CA205" s="5"/>
      <c r="CB205" s="5"/>
      <c r="CC205" s="5"/>
      <c r="CD205" s="5"/>
      <c r="CE205" s="5"/>
      <c r="CF205" s="5"/>
      <c r="CG205" s="5"/>
      <c r="CH205" s="5"/>
      <c r="CI205" s="5"/>
    </row>
    <row r="206" ht="19.5" customHeight="1">
      <c r="A206" s="26"/>
      <c r="B206" s="26"/>
      <c r="C206" s="26"/>
      <c r="D206" s="26"/>
      <c r="E206" s="26"/>
      <c r="F206" s="26"/>
      <c r="G206" s="26"/>
      <c r="H206" s="26"/>
      <c r="I206" s="26"/>
      <c r="J206" s="26"/>
      <c r="K206" s="26"/>
      <c r="L206" s="26"/>
      <c r="M206" s="26"/>
      <c r="N206" s="99"/>
      <c r="O206" s="26"/>
      <c r="P206" s="26"/>
      <c r="Q206" s="26"/>
      <c r="R206" s="26"/>
      <c r="S206" s="26"/>
      <c r="T206" s="26"/>
      <c r="U206" s="26"/>
      <c r="V206" s="26"/>
      <c r="W206" s="26"/>
      <c r="X206" s="26"/>
      <c r="Y206" s="26"/>
      <c r="Z206" s="26"/>
      <c r="AA206" s="26"/>
      <c r="AB206" s="26"/>
      <c r="AC206" s="26"/>
      <c r="AD206" s="26"/>
      <c r="AE206" s="26"/>
      <c r="AF206" s="26"/>
      <c r="AG206" s="26"/>
      <c r="AH206" s="26"/>
      <c r="AI206" s="26"/>
      <c r="AJ206" s="26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26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26"/>
      <c r="BI206" s="5"/>
      <c r="BJ206" s="5"/>
      <c r="BK206" s="5"/>
      <c r="BL206" s="5"/>
      <c r="BM206" s="5"/>
      <c r="BN206" s="5"/>
      <c r="BO206" s="5"/>
      <c r="BP206" s="5"/>
      <c r="BQ206" s="5"/>
      <c r="BR206" s="5"/>
      <c r="BS206" s="5"/>
      <c r="BT206" s="5"/>
      <c r="BU206" s="5"/>
      <c r="BV206" s="5"/>
      <c r="BW206" s="5"/>
      <c r="BX206" s="5"/>
      <c r="BY206" s="5"/>
      <c r="BZ206" s="5"/>
      <c r="CA206" s="5"/>
      <c r="CB206" s="5"/>
      <c r="CC206" s="5"/>
      <c r="CD206" s="5"/>
      <c r="CE206" s="5"/>
      <c r="CF206" s="5"/>
      <c r="CG206" s="5"/>
      <c r="CH206" s="5"/>
      <c r="CI206" s="5"/>
    </row>
    <row r="207" ht="19.5" customHeight="1">
      <c r="A207" s="26"/>
      <c r="B207" s="26"/>
      <c r="C207" s="26"/>
      <c r="D207" s="26"/>
      <c r="E207" s="26"/>
      <c r="F207" s="26"/>
      <c r="G207" s="26"/>
      <c r="H207" s="26"/>
      <c r="I207" s="26"/>
      <c r="J207" s="26"/>
      <c r="K207" s="26"/>
      <c r="L207" s="26"/>
      <c r="M207" s="26"/>
      <c r="N207" s="99"/>
      <c r="O207" s="26"/>
      <c r="P207" s="26"/>
      <c r="Q207" s="26"/>
      <c r="R207" s="26"/>
      <c r="S207" s="26"/>
      <c r="T207" s="26"/>
      <c r="U207" s="26"/>
      <c r="V207" s="26"/>
      <c r="W207" s="26"/>
      <c r="X207" s="26"/>
      <c r="Y207" s="26"/>
      <c r="Z207" s="26"/>
      <c r="AA207" s="26"/>
      <c r="AB207" s="26"/>
      <c r="AC207" s="26"/>
      <c r="AD207" s="26"/>
      <c r="AE207" s="26"/>
      <c r="AF207" s="26"/>
      <c r="AG207" s="26"/>
      <c r="AH207" s="26"/>
      <c r="AI207" s="26"/>
      <c r="AJ207" s="26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26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26"/>
      <c r="BI207" s="5"/>
      <c r="BJ207" s="5"/>
      <c r="BK207" s="5"/>
      <c r="BL207" s="5"/>
      <c r="BM207" s="5"/>
      <c r="BN207" s="5"/>
      <c r="BO207" s="5"/>
      <c r="BP207" s="5"/>
      <c r="BQ207" s="5"/>
      <c r="BR207" s="5"/>
      <c r="BS207" s="5"/>
      <c r="BT207" s="5"/>
      <c r="BU207" s="5"/>
      <c r="BV207" s="5"/>
      <c r="BW207" s="5"/>
      <c r="BX207" s="5"/>
      <c r="BY207" s="5"/>
      <c r="BZ207" s="5"/>
      <c r="CA207" s="5"/>
      <c r="CB207" s="5"/>
      <c r="CC207" s="5"/>
      <c r="CD207" s="5"/>
      <c r="CE207" s="5"/>
      <c r="CF207" s="5"/>
      <c r="CG207" s="5"/>
      <c r="CH207" s="5"/>
      <c r="CI207" s="5"/>
    </row>
    <row r="208" ht="19.5" customHeight="1">
      <c r="A208" s="26"/>
      <c r="B208" s="26"/>
      <c r="C208" s="26"/>
      <c r="D208" s="26"/>
      <c r="E208" s="26"/>
      <c r="F208" s="26"/>
      <c r="G208" s="26"/>
      <c r="H208" s="26"/>
      <c r="I208" s="26"/>
      <c r="J208" s="26"/>
      <c r="K208" s="26"/>
      <c r="L208" s="26"/>
      <c r="M208" s="26"/>
      <c r="N208" s="99"/>
      <c r="O208" s="26"/>
      <c r="P208" s="26"/>
      <c r="Q208" s="26"/>
      <c r="R208" s="26"/>
      <c r="S208" s="26"/>
      <c r="T208" s="26"/>
      <c r="U208" s="26"/>
      <c r="V208" s="26"/>
      <c r="W208" s="26"/>
      <c r="X208" s="26"/>
      <c r="Y208" s="26"/>
      <c r="Z208" s="26"/>
      <c r="AA208" s="26"/>
      <c r="AB208" s="26"/>
      <c r="AC208" s="26"/>
      <c r="AD208" s="26"/>
      <c r="AE208" s="26"/>
      <c r="AF208" s="26"/>
      <c r="AG208" s="26"/>
      <c r="AH208" s="26"/>
      <c r="AI208" s="26"/>
      <c r="AJ208" s="26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26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26"/>
      <c r="BI208" s="5"/>
      <c r="BJ208" s="5"/>
      <c r="BK208" s="5"/>
      <c r="BL208" s="5"/>
      <c r="BM208" s="5"/>
      <c r="BN208" s="5"/>
      <c r="BO208" s="5"/>
      <c r="BP208" s="5"/>
      <c r="BQ208" s="5"/>
      <c r="BR208" s="5"/>
      <c r="BS208" s="5"/>
      <c r="BT208" s="5"/>
      <c r="BU208" s="5"/>
      <c r="BV208" s="5"/>
      <c r="BW208" s="5"/>
      <c r="BX208" s="5"/>
      <c r="BY208" s="5"/>
      <c r="BZ208" s="5"/>
      <c r="CA208" s="5"/>
      <c r="CB208" s="5"/>
      <c r="CC208" s="5"/>
      <c r="CD208" s="5"/>
      <c r="CE208" s="5"/>
      <c r="CF208" s="5"/>
      <c r="CG208" s="5"/>
      <c r="CH208" s="5"/>
      <c r="CI208" s="5"/>
    </row>
    <row r="209" ht="19.5" customHeight="1">
      <c r="A209" s="26"/>
      <c r="B209" s="26"/>
      <c r="C209" s="26"/>
      <c r="D209" s="26"/>
      <c r="E209" s="26"/>
      <c r="F209" s="26"/>
      <c r="G209" s="26"/>
      <c r="H209" s="26"/>
      <c r="I209" s="26"/>
      <c r="J209" s="26"/>
      <c r="K209" s="26"/>
      <c r="L209" s="26"/>
      <c r="M209" s="26"/>
      <c r="N209" s="99"/>
      <c r="O209" s="26"/>
      <c r="P209" s="26"/>
      <c r="Q209" s="26"/>
      <c r="R209" s="26"/>
      <c r="S209" s="26"/>
      <c r="T209" s="26"/>
      <c r="U209" s="26"/>
      <c r="V209" s="26"/>
      <c r="W209" s="26"/>
      <c r="X209" s="26"/>
      <c r="Y209" s="26"/>
      <c r="Z209" s="26"/>
      <c r="AA209" s="26"/>
      <c r="AB209" s="26"/>
      <c r="AC209" s="26"/>
      <c r="AD209" s="26"/>
      <c r="AE209" s="26"/>
      <c r="AF209" s="26"/>
      <c r="AG209" s="26"/>
      <c r="AH209" s="26"/>
      <c r="AI209" s="26"/>
      <c r="AJ209" s="26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26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26"/>
      <c r="BI209" s="5"/>
      <c r="BJ209" s="5"/>
      <c r="BK209" s="5"/>
      <c r="BL209" s="5"/>
      <c r="BM209" s="5"/>
      <c r="BN209" s="5"/>
      <c r="BO209" s="5"/>
      <c r="BP209" s="5"/>
      <c r="BQ209" s="5"/>
      <c r="BR209" s="5"/>
      <c r="BS209" s="5"/>
      <c r="BT209" s="5"/>
      <c r="BU209" s="5"/>
      <c r="BV209" s="5"/>
      <c r="BW209" s="5"/>
      <c r="BX209" s="5"/>
      <c r="BY209" s="5"/>
      <c r="BZ209" s="5"/>
      <c r="CA209" s="5"/>
      <c r="CB209" s="5"/>
      <c r="CC209" s="5"/>
      <c r="CD209" s="5"/>
      <c r="CE209" s="5"/>
      <c r="CF209" s="5"/>
      <c r="CG209" s="5"/>
      <c r="CH209" s="5"/>
      <c r="CI209" s="5"/>
    </row>
    <row r="210" ht="19.5" customHeight="1">
      <c r="A210" s="26"/>
      <c r="B210" s="26"/>
      <c r="C210" s="26"/>
      <c r="D210" s="26"/>
      <c r="E210" s="26"/>
      <c r="F210" s="26"/>
      <c r="G210" s="26"/>
      <c r="H210" s="26"/>
      <c r="I210" s="26"/>
      <c r="J210" s="26"/>
      <c r="K210" s="26"/>
      <c r="L210" s="26"/>
      <c r="M210" s="26"/>
      <c r="N210" s="99"/>
      <c r="O210" s="26"/>
      <c r="P210" s="26"/>
      <c r="Q210" s="26"/>
      <c r="R210" s="26"/>
      <c r="S210" s="26"/>
      <c r="T210" s="26"/>
      <c r="U210" s="26"/>
      <c r="V210" s="26"/>
      <c r="W210" s="26"/>
      <c r="X210" s="26"/>
      <c r="Y210" s="26"/>
      <c r="Z210" s="26"/>
      <c r="AA210" s="26"/>
      <c r="AB210" s="26"/>
      <c r="AC210" s="26"/>
      <c r="AD210" s="26"/>
      <c r="AE210" s="26"/>
      <c r="AF210" s="26"/>
      <c r="AG210" s="26"/>
      <c r="AH210" s="26"/>
      <c r="AI210" s="26"/>
      <c r="AJ210" s="26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26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26"/>
      <c r="BI210" s="5"/>
      <c r="BJ210" s="5"/>
      <c r="BK210" s="5"/>
      <c r="BL210" s="5"/>
      <c r="BM210" s="5"/>
      <c r="BN210" s="5"/>
      <c r="BO210" s="5"/>
      <c r="BP210" s="5"/>
      <c r="BQ210" s="5"/>
      <c r="BR210" s="5"/>
      <c r="BS210" s="5"/>
      <c r="BT210" s="5"/>
      <c r="BU210" s="5"/>
      <c r="BV210" s="5"/>
      <c r="BW210" s="5"/>
      <c r="BX210" s="5"/>
      <c r="BY210" s="5"/>
      <c r="BZ210" s="5"/>
      <c r="CA210" s="5"/>
      <c r="CB210" s="5"/>
      <c r="CC210" s="5"/>
      <c r="CD210" s="5"/>
      <c r="CE210" s="5"/>
      <c r="CF210" s="5"/>
      <c r="CG210" s="5"/>
      <c r="CH210" s="5"/>
      <c r="CI210" s="5"/>
    </row>
    <row r="211" ht="19.5" customHeight="1">
      <c r="A211" s="26"/>
      <c r="B211" s="26"/>
      <c r="C211" s="26"/>
      <c r="D211" s="26"/>
      <c r="E211" s="26"/>
      <c r="F211" s="26"/>
      <c r="G211" s="26"/>
      <c r="H211" s="26"/>
      <c r="I211" s="26"/>
      <c r="J211" s="26"/>
      <c r="K211" s="26"/>
      <c r="L211" s="26"/>
      <c r="M211" s="26"/>
      <c r="N211" s="99"/>
      <c r="O211" s="26"/>
      <c r="P211" s="26"/>
      <c r="Q211" s="26"/>
      <c r="R211" s="26"/>
      <c r="S211" s="26"/>
      <c r="T211" s="26"/>
      <c r="U211" s="26"/>
      <c r="V211" s="26"/>
      <c r="W211" s="26"/>
      <c r="X211" s="26"/>
      <c r="Y211" s="26"/>
      <c r="Z211" s="26"/>
      <c r="AA211" s="26"/>
      <c r="AB211" s="26"/>
      <c r="AC211" s="26"/>
      <c r="AD211" s="26"/>
      <c r="AE211" s="26"/>
      <c r="AF211" s="26"/>
      <c r="AG211" s="26"/>
      <c r="AH211" s="26"/>
      <c r="AI211" s="26"/>
      <c r="AJ211" s="26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26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26"/>
      <c r="BI211" s="5"/>
      <c r="BJ211" s="5"/>
      <c r="BK211" s="5"/>
      <c r="BL211" s="5"/>
      <c r="BM211" s="5"/>
      <c r="BN211" s="5"/>
      <c r="BO211" s="5"/>
      <c r="BP211" s="5"/>
      <c r="BQ211" s="5"/>
      <c r="BR211" s="5"/>
      <c r="BS211" s="5"/>
      <c r="BT211" s="5"/>
      <c r="BU211" s="5"/>
      <c r="BV211" s="5"/>
      <c r="BW211" s="5"/>
      <c r="BX211" s="5"/>
      <c r="BY211" s="5"/>
      <c r="BZ211" s="5"/>
      <c r="CA211" s="5"/>
      <c r="CB211" s="5"/>
      <c r="CC211" s="5"/>
      <c r="CD211" s="5"/>
      <c r="CE211" s="5"/>
      <c r="CF211" s="5"/>
      <c r="CG211" s="5"/>
      <c r="CH211" s="5"/>
      <c r="CI211" s="5"/>
    </row>
    <row r="212" ht="19.5" customHeight="1">
      <c r="A212" s="26"/>
      <c r="B212" s="26"/>
      <c r="C212" s="26"/>
      <c r="D212" s="26"/>
      <c r="E212" s="26"/>
      <c r="F212" s="26"/>
      <c r="G212" s="26"/>
      <c r="H212" s="26"/>
      <c r="I212" s="26"/>
      <c r="J212" s="26"/>
      <c r="K212" s="26"/>
      <c r="L212" s="26"/>
      <c r="M212" s="26"/>
      <c r="N212" s="99"/>
      <c r="O212" s="26"/>
      <c r="P212" s="26"/>
      <c r="Q212" s="26"/>
      <c r="R212" s="26"/>
      <c r="S212" s="26"/>
      <c r="T212" s="26"/>
      <c r="U212" s="26"/>
      <c r="V212" s="26"/>
      <c r="W212" s="26"/>
      <c r="X212" s="26"/>
      <c r="Y212" s="26"/>
      <c r="Z212" s="26"/>
      <c r="AA212" s="26"/>
      <c r="AB212" s="26"/>
      <c r="AC212" s="26"/>
      <c r="AD212" s="26"/>
      <c r="AE212" s="26"/>
      <c r="AF212" s="26"/>
      <c r="AG212" s="26"/>
      <c r="AH212" s="26"/>
      <c r="AI212" s="26"/>
      <c r="AJ212" s="26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26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26"/>
      <c r="BI212" s="5"/>
      <c r="BJ212" s="5"/>
      <c r="BK212" s="5"/>
      <c r="BL212" s="5"/>
      <c r="BM212" s="5"/>
      <c r="BN212" s="5"/>
      <c r="BO212" s="5"/>
      <c r="BP212" s="5"/>
      <c r="BQ212" s="5"/>
      <c r="BR212" s="5"/>
      <c r="BS212" s="5"/>
      <c r="BT212" s="5"/>
      <c r="BU212" s="5"/>
      <c r="BV212" s="5"/>
      <c r="BW212" s="5"/>
      <c r="BX212" s="5"/>
      <c r="BY212" s="5"/>
      <c r="BZ212" s="5"/>
      <c r="CA212" s="5"/>
      <c r="CB212" s="5"/>
      <c r="CC212" s="5"/>
      <c r="CD212" s="5"/>
      <c r="CE212" s="5"/>
      <c r="CF212" s="5"/>
      <c r="CG212" s="5"/>
      <c r="CH212" s="5"/>
      <c r="CI212" s="5"/>
    </row>
    <row r="213" ht="19.5" customHeight="1">
      <c r="A213" s="26"/>
      <c r="B213" s="26"/>
      <c r="C213" s="26"/>
      <c r="D213" s="26"/>
      <c r="E213" s="26"/>
      <c r="F213" s="26"/>
      <c r="G213" s="26"/>
      <c r="H213" s="26"/>
      <c r="I213" s="26"/>
      <c r="J213" s="26"/>
      <c r="K213" s="26"/>
      <c r="L213" s="26"/>
      <c r="M213" s="26"/>
      <c r="N213" s="99"/>
      <c r="O213" s="26"/>
      <c r="P213" s="26"/>
      <c r="Q213" s="26"/>
      <c r="R213" s="26"/>
      <c r="S213" s="26"/>
      <c r="T213" s="26"/>
      <c r="U213" s="26"/>
      <c r="V213" s="26"/>
      <c r="W213" s="26"/>
      <c r="X213" s="26"/>
      <c r="Y213" s="26"/>
      <c r="Z213" s="26"/>
      <c r="AA213" s="26"/>
      <c r="AB213" s="26"/>
      <c r="AC213" s="26"/>
      <c r="AD213" s="26"/>
      <c r="AE213" s="26"/>
      <c r="AF213" s="26"/>
      <c r="AG213" s="26"/>
      <c r="AH213" s="26"/>
      <c r="AI213" s="26"/>
      <c r="AJ213" s="26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26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26"/>
      <c r="BI213" s="5"/>
      <c r="BJ213" s="5"/>
      <c r="BK213" s="5"/>
      <c r="BL213" s="5"/>
      <c r="BM213" s="5"/>
      <c r="BN213" s="5"/>
      <c r="BO213" s="5"/>
      <c r="BP213" s="5"/>
      <c r="BQ213" s="5"/>
      <c r="BR213" s="5"/>
      <c r="BS213" s="5"/>
      <c r="BT213" s="5"/>
      <c r="BU213" s="5"/>
      <c r="BV213" s="5"/>
      <c r="BW213" s="5"/>
      <c r="BX213" s="5"/>
      <c r="BY213" s="5"/>
      <c r="BZ213" s="5"/>
      <c r="CA213" s="5"/>
      <c r="CB213" s="5"/>
      <c r="CC213" s="5"/>
      <c r="CD213" s="5"/>
      <c r="CE213" s="5"/>
      <c r="CF213" s="5"/>
      <c r="CG213" s="5"/>
      <c r="CH213" s="5"/>
      <c r="CI213" s="5"/>
    </row>
    <row r="214" ht="19.5" customHeight="1">
      <c r="A214" s="26"/>
      <c r="B214" s="26"/>
      <c r="C214" s="26"/>
      <c r="D214" s="26"/>
      <c r="E214" s="26"/>
      <c r="F214" s="26"/>
      <c r="G214" s="26"/>
      <c r="H214" s="26"/>
      <c r="I214" s="26"/>
      <c r="J214" s="26"/>
      <c r="K214" s="26"/>
      <c r="L214" s="26"/>
      <c r="M214" s="26"/>
      <c r="N214" s="99"/>
      <c r="O214" s="26"/>
      <c r="P214" s="26"/>
      <c r="Q214" s="26"/>
      <c r="R214" s="26"/>
      <c r="S214" s="26"/>
      <c r="T214" s="26"/>
      <c r="U214" s="26"/>
      <c r="V214" s="26"/>
      <c r="W214" s="26"/>
      <c r="X214" s="26"/>
      <c r="Y214" s="26"/>
      <c r="Z214" s="26"/>
      <c r="AA214" s="26"/>
      <c r="AB214" s="26"/>
      <c r="AC214" s="26"/>
      <c r="AD214" s="26"/>
      <c r="AE214" s="26"/>
      <c r="AF214" s="26"/>
      <c r="AG214" s="26"/>
      <c r="AH214" s="26"/>
      <c r="AI214" s="26"/>
      <c r="AJ214" s="26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26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26"/>
      <c r="BI214" s="5"/>
      <c r="BJ214" s="5"/>
      <c r="BK214" s="5"/>
      <c r="BL214" s="5"/>
      <c r="BM214" s="5"/>
      <c r="BN214" s="5"/>
      <c r="BO214" s="5"/>
      <c r="BP214" s="5"/>
      <c r="BQ214" s="5"/>
      <c r="BR214" s="5"/>
      <c r="BS214" s="5"/>
      <c r="BT214" s="5"/>
      <c r="BU214" s="5"/>
      <c r="BV214" s="5"/>
      <c r="BW214" s="5"/>
      <c r="BX214" s="5"/>
      <c r="BY214" s="5"/>
      <c r="BZ214" s="5"/>
      <c r="CA214" s="5"/>
      <c r="CB214" s="5"/>
      <c r="CC214" s="5"/>
      <c r="CD214" s="5"/>
      <c r="CE214" s="5"/>
      <c r="CF214" s="5"/>
      <c r="CG214" s="5"/>
      <c r="CH214" s="5"/>
      <c r="CI214" s="5"/>
    </row>
    <row r="215" ht="19.5" customHeight="1">
      <c r="A215" s="26"/>
      <c r="B215" s="26"/>
      <c r="C215" s="26"/>
      <c r="D215" s="26"/>
      <c r="E215" s="26"/>
      <c r="F215" s="26"/>
      <c r="G215" s="26"/>
      <c r="H215" s="26"/>
      <c r="I215" s="26"/>
      <c r="J215" s="26"/>
      <c r="K215" s="26"/>
      <c r="L215" s="26"/>
      <c r="M215" s="26"/>
      <c r="N215" s="99"/>
      <c r="O215" s="26"/>
      <c r="P215" s="26"/>
      <c r="Q215" s="26"/>
      <c r="R215" s="26"/>
      <c r="S215" s="26"/>
      <c r="T215" s="26"/>
      <c r="U215" s="26"/>
      <c r="V215" s="26"/>
      <c r="W215" s="26"/>
      <c r="X215" s="26"/>
      <c r="Y215" s="26"/>
      <c r="Z215" s="26"/>
      <c r="AA215" s="26"/>
      <c r="AB215" s="26"/>
      <c r="AC215" s="26"/>
      <c r="AD215" s="26"/>
      <c r="AE215" s="26"/>
      <c r="AF215" s="26"/>
      <c r="AG215" s="26"/>
      <c r="AH215" s="26"/>
      <c r="AI215" s="26"/>
      <c r="AJ215" s="26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26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26"/>
      <c r="BI215" s="5"/>
      <c r="BJ215" s="5"/>
      <c r="BK215" s="5"/>
      <c r="BL215" s="5"/>
      <c r="BM215" s="5"/>
      <c r="BN215" s="5"/>
      <c r="BO215" s="5"/>
      <c r="BP215" s="5"/>
      <c r="BQ215" s="5"/>
      <c r="BR215" s="5"/>
      <c r="BS215" s="5"/>
      <c r="BT215" s="5"/>
      <c r="BU215" s="5"/>
      <c r="BV215" s="5"/>
      <c r="BW215" s="5"/>
      <c r="BX215" s="5"/>
      <c r="BY215" s="5"/>
      <c r="BZ215" s="5"/>
      <c r="CA215" s="5"/>
      <c r="CB215" s="5"/>
      <c r="CC215" s="5"/>
      <c r="CD215" s="5"/>
      <c r="CE215" s="5"/>
      <c r="CF215" s="5"/>
      <c r="CG215" s="5"/>
      <c r="CH215" s="5"/>
      <c r="CI215" s="5"/>
    </row>
    <row r="216" ht="19.5" customHeight="1">
      <c r="A216" s="26"/>
      <c r="B216" s="26"/>
      <c r="C216" s="26"/>
      <c r="D216" s="26"/>
      <c r="E216" s="26"/>
      <c r="F216" s="26"/>
      <c r="G216" s="26"/>
      <c r="H216" s="26"/>
      <c r="I216" s="26"/>
      <c r="J216" s="26"/>
      <c r="K216" s="26"/>
      <c r="L216" s="26"/>
      <c r="M216" s="26"/>
      <c r="N216" s="99"/>
      <c r="O216" s="26"/>
      <c r="P216" s="26"/>
      <c r="Q216" s="26"/>
      <c r="R216" s="26"/>
      <c r="S216" s="26"/>
      <c r="T216" s="26"/>
      <c r="U216" s="26"/>
      <c r="V216" s="26"/>
      <c r="W216" s="26"/>
      <c r="X216" s="26"/>
      <c r="Y216" s="26"/>
      <c r="Z216" s="26"/>
      <c r="AA216" s="26"/>
      <c r="AB216" s="26"/>
      <c r="AC216" s="26"/>
      <c r="AD216" s="26"/>
      <c r="AE216" s="26"/>
      <c r="AF216" s="26"/>
      <c r="AG216" s="26"/>
      <c r="AH216" s="26"/>
      <c r="AI216" s="26"/>
      <c r="AJ216" s="26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26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26"/>
      <c r="BI216" s="5"/>
      <c r="BJ216" s="5"/>
      <c r="BK216" s="5"/>
      <c r="BL216" s="5"/>
      <c r="BM216" s="5"/>
      <c r="BN216" s="5"/>
      <c r="BO216" s="5"/>
      <c r="BP216" s="5"/>
      <c r="BQ216" s="5"/>
      <c r="BR216" s="5"/>
      <c r="BS216" s="5"/>
      <c r="BT216" s="5"/>
      <c r="BU216" s="5"/>
      <c r="BV216" s="5"/>
      <c r="BW216" s="5"/>
      <c r="BX216" s="5"/>
      <c r="BY216" s="5"/>
      <c r="BZ216" s="5"/>
      <c r="CA216" s="5"/>
      <c r="CB216" s="5"/>
      <c r="CC216" s="5"/>
      <c r="CD216" s="5"/>
      <c r="CE216" s="5"/>
      <c r="CF216" s="5"/>
      <c r="CG216" s="5"/>
      <c r="CH216" s="5"/>
      <c r="CI216" s="5"/>
    </row>
    <row r="217" ht="19.5" customHeight="1">
      <c r="A217" s="26"/>
      <c r="B217" s="26"/>
      <c r="C217" s="26"/>
      <c r="D217" s="26"/>
      <c r="E217" s="26"/>
      <c r="F217" s="26"/>
      <c r="G217" s="26"/>
      <c r="H217" s="26"/>
      <c r="I217" s="26"/>
      <c r="J217" s="26"/>
      <c r="K217" s="26"/>
      <c r="L217" s="26"/>
      <c r="M217" s="26"/>
      <c r="N217" s="99"/>
      <c r="O217" s="26"/>
      <c r="P217" s="26"/>
      <c r="Q217" s="26"/>
      <c r="R217" s="26"/>
      <c r="S217" s="26"/>
      <c r="T217" s="26"/>
      <c r="U217" s="26"/>
      <c r="V217" s="26"/>
      <c r="W217" s="26"/>
      <c r="X217" s="26"/>
      <c r="Y217" s="26"/>
      <c r="Z217" s="26"/>
      <c r="AA217" s="26"/>
      <c r="AB217" s="26"/>
      <c r="AC217" s="26"/>
      <c r="AD217" s="26"/>
      <c r="AE217" s="26"/>
      <c r="AF217" s="26"/>
      <c r="AG217" s="26"/>
      <c r="AH217" s="26"/>
      <c r="AI217" s="26"/>
      <c r="AJ217" s="26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26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26"/>
      <c r="BI217" s="5"/>
      <c r="BJ217" s="5"/>
      <c r="BK217" s="5"/>
      <c r="BL217" s="5"/>
      <c r="BM217" s="5"/>
      <c r="BN217" s="5"/>
      <c r="BO217" s="5"/>
      <c r="BP217" s="5"/>
      <c r="BQ217" s="5"/>
      <c r="BR217" s="5"/>
      <c r="BS217" s="5"/>
      <c r="BT217" s="5"/>
      <c r="BU217" s="5"/>
      <c r="BV217" s="5"/>
      <c r="BW217" s="5"/>
      <c r="BX217" s="5"/>
      <c r="BY217" s="5"/>
      <c r="BZ217" s="5"/>
      <c r="CA217" s="5"/>
      <c r="CB217" s="5"/>
      <c r="CC217" s="5"/>
      <c r="CD217" s="5"/>
      <c r="CE217" s="5"/>
      <c r="CF217" s="5"/>
      <c r="CG217" s="5"/>
      <c r="CH217" s="5"/>
      <c r="CI217" s="5"/>
    </row>
    <row r="218" ht="19.5" customHeight="1">
      <c r="A218" s="26"/>
      <c r="B218" s="26"/>
      <c r="C218" s="26"/>
      <c r="D218" s="26"/>
      <c r="E218" s="26"/>
      <c r="F218" s="26"/>
      <c r="G218" s="26"/>
      <c r="H218" s="26"/>
      <c r="I218" s="26"/>
      <c r="J218" s="26"/>
      <c r="K218" s="26"/>
      <c r="L218" s="26"/>
      <c r="M218" s="26"/>
      <c r="N218" s="99"/>
      <c r="O218" s="26"/>
      <c r="P218" s="26"/>
      <c r="Q218" s="26"/>
      <c r="R218" s="26"/>
      <c r="S218" s="26"/>
      <c r="T218" s="26"/>
      <c r="U218" s="26"/>
      <c r="V218" s="26"/>
      <c r="W218" s="26"/>
      <c r="X218" s="26"/>
      <c r="Y218" s="26"/>
      <c r="Z218" s="26"/>
      <c r="AA218" s="26"/>
      <c r="AB218" s="26"/>
      <c r="AC218" s="26"/>
      <c r="AD218" s="26"/>
      <c r="AE218" s="26"/>
      <c r="AF218" s="26"/>
      <c r="AG218" s="26"/>
      <c r="AH218" s="26"/>
      <c r="AI218" s="26"/>
      <c r="AJ218" s="26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26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26"/>
      <c r="BI218" s="5"/>
      <c r="BJ218" s="5"/>
      <c r="BK218" s="5"/>
      <c r="BL218" s="5"/>
      <c r="BM218" s="5"/>
      <c r="BN218" s="5"/>
      <c r="BO218" s="5"/>
      <c r="BP218" s="5"/>
      <c r="BQ218" s="5"/>
      <c r="BR218" s="5"/>
      <c r="BS218" s="5"/>
      <c r="BT218" s="5"/>
      <c r="BU218" s="5"/>
      <c r="BV218" s="5"/>
      <c r="BW218" s="5"/>
      <c r="BX218" s="5"/>
      <c r="BY218" s="5"/>
      <c r="BZ218" s="5"/>
      <c r="CA218" s="5"/>
      <c r="CB218" s="5"/>
      <c r="CC218" s="5"/>
      <c r="CD218" s="5"/>
      <c r="CE218" s="5"/>
      <c r="CF218" s="5"/>
      <c r="CG218" s="5"/>
      <c r="CH218" s="5"/>
      <c r="CI218" s="5"/>
    </row>
    <row r="219" ht="19.5" customHeight="1">
      <c r="A219" s="26"/>
      <c r="B219" s="26"/>
      <c r="C219" s="26"/>
      <c r="D219" s="26"/>
      <c r="E219" s="26"/>
      <c r="F219" s="26"/>
      <c r="G219" s="26"/>
      <c r="H219" s="26"/>
      <c r="I219" s="26"/>
      <c r="J219" s="26"/>
      <c r="K219" s="26"/>
      <c r="L219" s="26"/>
      <c r="M219" s="26"/>
      <c r="N219" s="99"/>
      <c r="O219" s="26"/>
      <c r="P219" s="26"/>
      <c r="Q219" s="26"/>
      <c r="R219" s="26"/>
      <c r="S219" s="26"/>
      <c r="T219" s="26"/>
      <c r="U219" s="26"/>
      <c r="V219" s="26"/>
      <c r="W219" s="26"/>
      <c r="X219" s="26"/>
      <c r="Y219" s="26"/>
      <c r="Z219" s="26"/>
      <c r="AA219" s="26"/>
      <c r="AB219" s="26"/>
      <c r="AC219" s="26"/>
      <c r="AD219" s="26"/>
      <c r="AE219" s="26"/>
      <c r="AF219" s="26"/>
      <c r="AG219" s="26"/>
      <c r="AH219" s="26"/>
      <c r="AI219" s="26"/>
      <c r="AJ219" s="26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26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26"/>
      <c r="BI219" s="5"/>
      <c r="BJ219" s="5"/>
      <c r="BK219" s="5"/>
      <c r="BL219" s="5"/>
      <c r="BM219" s="5"/>
      <c r="BN219" s="5"/>
      <c r="BO219" s="5"/>
      <c r="BP219" s="5"/>
      <c r="BQ219" s="5"/>
      <c r="BR219" s="5"/>
      <c r="BS219" s="5"/>
      <c r="BT219" s="5"/>
      <c r="BU219" s="5"/>
      <c r="BV219" s="5"/>
      <c r="BW219" s="5"/>
      <c r="BX219" s="5"/>
      <c r="BY219" s="5"/>
      <c r="BZ219" s="5"/>
      <c r="CA219" s="5"/>
      <c r="CB219" s="5"/>
      <c r="CC219" s="5"/>
      <c r="CD219" s="5"/>
      <c r="CE219" s="5"/>
      <c r="CF219" s="5"/>
      <c r="CG219" s="5"/>
      <c r="CH219" s="5"/>
      <c r="CI219" s="5"/>
    </row>
    <row r="220" ht="19.5" customHeight="1">
      <c r="A220" s="26"/>
      <c r="B220" s="26"/>
      <c r="C220" s="26"/>
      <c r="D220" s="26"/>
      <c r="E220" s="26"/>
      <c r="F220" s="26"/>
      <c r="G220" s="26"/>
      <c r="H220" s="26"/>
      <c r="I220" s="26"/>
      <c r="J220" s="26"/>
      <c r="K220" s="26"/>
      <c r="L220" s="26"/>
      <c r="M220" s="26"/>
      <c r="N220" s="99"/>
      <c r="O220" s="26"/>
      <c r="P220" s="26"/>
      <c r="Q220" s="26"/>
      <c r="R220" s="26"/>
      <c r="S220" s="26"/>
      <c r="T220" s="26"/>
      <c r="U220" s="26"/>
      <c r="V220" s="26"/>
      <c r="W220" s="26"/>
      <c r="X220" s="26"/>
      <c r="Y220" s="26"/>
      <c r="Z220" s="26"/>
      <c r="AA220" s="26"/>
      <c r="AB220" s="26"/>
      <c r="AC220" s="26"/>
      <c r="AD220" s="26"/>
      <c r="AE220" s="26"/>
      <c r="AF220" s="26"/>
      <c r="AG220" s="26"/>
      <c r="AH220" s="26"/>
      <c r="AI220" s="26"/>
      <c r="AJ220" s="26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26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26"/>
      <c r="BI220" s="5"/>
      <c r="BJ220" s="5"/>
      <c r="BK220" s="5"/>
      <c r="BL220" s="5"/>
      <c r="BM220" s="5"/>
      <c r="BN220" s="5"/>
      <c r="BO220" s="5"/>
      <c r="BP220" s="5"/>
      <c r="BQ220" s="5"/>
      <c r="BR220" s="5"/>
      <c r="BS220" s="5"/>
      <c r="BT220" s="5"/>
      <c r="BU220" s="5"/>
      <c r="BV220" s="5"/>
      <c r="BW220" s="5"/>
      <c r="BX220" s="5"/>
      <c r="BY220" s="5"/>
      <c r="BZ220" s="5"/>
      <c r="CA220" s="5"/>
      <c r="CB220" s="5"/>
      <c r="CC220" s="5"/>
      <c r="CD220" s="5"/>
      <c r="CE220" s="5"/>
      <c r="CF220" s="5"/>
      <c r="CG220" s="5"/>
      <c r="CH220" s="5"/>
      <c r="CI220" s="5"/>
    </row>
    <row r="221" ht="19.5" customHeight="1">
      <c r="A221" s="26"/>
      <c r="B221" s="26"/>
      <c r="C221" s="26"/>
      <c r="D221" s="26"/>
      <c r="E221" s="26"/>
      <c r="F221" s="26"/>
      <c r="G221" s="26"/>
      <c r="H221" s="26"/>
      <c r="I221" s="26"/>
      <c r="J221" s="26"/>
      <c r="K221" s="26"/>
      <c r="L221" s="26"/>
      <c r="M221" s="26"/>
      <c r="N221" s="99"/>
      <c r="O221" s="26"/>
      <c r="P221" s="26"/>
      <c r="Q221" s="26"/>
      <c r="R221" s="26"/>
      <c r="S221" s="26"/>
      <c r="T221" s="26"/>
      <c r="U221" s="26"/>
      <c r="V221" s="26"/>
      <c r="W221" s="26"/>
      <c r="X221" s="26"/>
      <c r="Y221" s="26"/>
      <c r="Z221" s="26"/>
      <c r="AA221" s="26"/>
      <c r="AB221" s="26"/>
      <c r="AC221" s="26"/>
      <c r="AD221" s="26"/>
      <c r="AE221" s="26"/>
      <c r="AF221" s="26"/>
      <c r="AG221" s="26"/>
      <c r="AH221" s="26"/>
      <c r="AI221" s="26"/>
      <c r="AJ221" s="26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26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26"/>
      <c r="BI221" s="5"/>
      <c r="BJ221" s="5"/>
      <c r="BK221" s="5"/>
      <c r="BL221" s="5"/>
      <c r="BM221" s="5"/>
      <c r="BN221" s="5"/>
      <c r="BO221" s="5"/>
      <c r="BP221" s="5"/>
      <c r="BQ221" s="5"/>
      <c r="BR221" s="5"/>
      <c r="BS221" s="5"/>
      <c r="BT221" s="5"/>
      <c r="BU221" s="5"/>
      <c r="BV221" s="5"/>
      <c r="BW221" s="5"/>
      <c r="BX221" s="5"/>
      <c r="BY221" s="5"/>
      <c r="BZ221" s="5"/>
      <c r="CA221" s="5"/>
      <c r="CB221" s="5"/>
      <c r="CC221" s="5"/>
      <c r="CD221" s="5"/>
      <c r="CE221" s="5"/>
      <c r="CF221" s="5"/>
      <c r="CG221" s="5"/>
      <c r="CH221" s="5"/>
      <c r="CI221" s="5"/>
    </row>
    <row r="222" ht="19.5" customHeight="1">
      <c r="A222" s="26"/>
      <c r="B222" s="26"/>
      <c r="C222" s="26"/>
      <c r="D222" s="26"/>
      <c r="E222" s="26"/>
      <c r="F222" s="26"/>
      <c r="G222" s="26"/>
      <c r="H222" s="26"/>
      <c r="I222" s="26"/>
      <c r="J222" s="26"/>
      <c r="K222" s="26"/>
      <c r="L222" s="26"/>
      <c r="M222" s="26"/>
      <c r="N222" s="99"/>
      <c r="O222" s="26"/>
      <c r="P222" s="26"/>
      <c r="Q222" s="26"/>
      <c r="R222" s="26"/>
      <c r="S222" s="26"/>
      <c r="T222" s="26"/>
      <c r="U222" s="26"/>
      <c r="V222" s="26"/>
      <c r="W222" s="26"/>
      <c r="X222" s="26"/>
      <c r="Y222" s="26"/>
      <c r="Z222" s="26"/>
      <c r="AA222" s="26"/>
      <c r="AB222" s="26"/>
      <c r="AC222" s="26"/>
      <c r="AD222" s="26"/>
      <c r="AE222" s="26"/>
      <c r="AF222" s="26"/>
      <c r="AG222" s="26"/>
      <c r="AH222" s="26"/>
      <c r="AI222" s="26"/>
      <c r="AJ222" s="26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26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26"/>
      <c r="BI222" s="5"/>
      <c r="BJ222" s="5"/>
      <c r="BK222" s="5"/>
      <c r="BL222" s="5"/>
      <c r="BM222" s="5"/>
      <c r="BN222" s="5"/>
      <c r="BO222" s="5"/>
      <c r="BP222" s="5"/>
      <c r="BQ222" s="5"/>
      <c r="BR222" s="5"/>
      <c r="BS222" s="5"/>
      <c r="BT222" s="5"/>
      <c r="BU222" s="5"/>
      <c r="BV222" s="5"/>
      <c r="BW222" s="5"/>
      <c r="BX222" s="5"/>
      <c r="BY222" s="5"/>
      <c r="BZ222" s="5"/>
      <c r="CA222" s="5"/>
      <c r="CB222" s="5"/>
      <c r="CC222" s="5"/>
      <c r="CD222" s="5"/>
      <c r="CE222" s="5"/>
      <c r="CF222" s="5"/>
      <c r="CG222" s="5"/>
      <c r="CH222" s="5"/>
      <c r="CI222" s="5"/>
    </row>
    <row r="223" ht="19.5" customHeight="1">
      <c r="A223" s="26"/>
      <c r="B223" s="26"/>
      <c r="C223" s="26"/>
      <c r="D223" s="26"/>
      <c r="E223" s="26"/>
      <c r="F223" s="26"/>
      <c r="G223" s="26"/>
      <c r="H223" s="26"/>
      <c r="I223" s="26"/>
      <c r="J223" s="26"/>
      <c r="K223" s="26"/>
      <c r="L223" s="26"/>
      <c r="M223" s="26"/>
      <c r="N223" s="99"/>
      <c r="O223" s="26"/>
      <c r="P223" s="26"/>
      <c r="Q223" s="26"/>
      <c r="R223" s="26"/>
      <c r="S223" s="26"/>
      <c r="T223" s="26"/>
      <c r="U223" s="26"/>
      <c r="V223" s="26"/>
      <c r="W223" s="26"/>
      <c r="X223" s="26"/>
      <c r="Y223" s="26"/>
      <c r="Z223" s="26"/>
      <c r="AA223" s="26"/>
      <c r="AB223" s="26"/>
      <c r="AC223" s="26"/>
      <c r="AD223" s="26"/>
      <c r="AE223" s="26"/>
      <c r="AF223" s="26"/>
      <c r="AG223" s="26"/>
      <c r="AH223" s="26"/>
      <c r="AI223" s="26"/>
      <c r="AJ223" s="26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26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26"/>
      <c r="BI223" s="5"/>
      <c r="BJ223" s="5"/>
      <c r="BK223" s="5"/>
      <c r="BL223" s="5"/>
      <c r="BM223" s="5"/>
      <c r="BN223" s="5"/>
      <c r="BO223" s="5"/>
      <c r="BP223" s="5"/>
      <c r="BQ223" s="5"/>
      <c r="BR223" s="5"/>
      <c r="BS223" s="5"/>
      <c r="BT223" s="5"/>
      <c r="BU223" s="5"/>
      <c r="BV223" s="5"/>
      <c r="BW223" s="5"/>
      <c r="BX223" s="5"/>
      <c r="BY223" s="5"/>
      <c r="BZ223" s="5"/>
      <c r="CA223" s="5"/>
      <c r="CB223" s="5"/>
      <c r="CC223" s="5"/>
      <c r="CD223" s="5"/>
      <c r="CE223" s="5"/>
      <c r="CF223" s="5"/>
      <c r="CG223" s="5"/>
      <c r="CH223" s="5"/>
      <c r="CI223" s="5"/>
    </row>
    <row r="224" ht="19.5" customHeight="1">
      <c r="A224" s="26"/>
      <c r="B224" s="26"/>
      <c r="C224" s="26"/>
      <c r="D224" s="26"/>
      <c r="E224" s="26"/>
      <c r="F224" s="26"/>
      <c r="G224" s="26"/>
      <c r="H224" s="26"/>
      <c r="I224" s="26"/>
      <c r="J224" s="26"/>
      <c r="K224" s="26"/>
      <c r="L224" s="26"/>
      <c r="M224" s="26"/>
      <c r="N224" s="99"/>
      <c r="O224" s="26"/>
      <c r="P224" s="26"/>
      <c r="Q224" s="26"/>
      <c r="R224" s="26"/>
      <c r="S224" s="26"/>
      <c r="T224" s="26"/>
      <c r="U224" s="26"/>
      <c r="V224" s="26"/>
      <c r="W224" s="26"/>
      <c r="X224" s="26"/>
      <c r="Y224" s="26"/>
      <c r="Z224" s="26"/>
      <c r="AA224" s="26"/>
      <c r="AB224" s="26"/>
      <c r="AC224" s="26"/>
      <c r="AD224" s="26"/>
      <c r="AE224" s="26"/>
      <c r="AF224" s="26"/>
      <c r="AG224" s="26"/>
      <c r="AH224" s="26"/>
      <c r="AI224" s="26"/>
      <c r="AJ224" s="26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26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26"/>
      <c r="BI224" s="5"/>
      <c r="BJ224" s="5"/>
      <c r="BK224" s="5"/>
      <c r="BL224" s="5"/>
      <c r="BM224" s="5"/>
      <c r="BN224" s="5"/>
      <c r="BO224" s="5"/>
      <c r="BP224" s="5"/>
      <c r="BQ224" s="5"/>
      <c r="BR224" s="5"/>
      <c r="BS224" s="5"/>
      <c r="BT224" s="5"/>
      <c r="BU224" s="5"/>
      <c r="BV224" s="5"/>
      <c r="BW224" s="5"/>
      <c r="BX224" s="5"/>
      <c r="BY224" s="5"/>
      <c r="BZ224" s="5"/>
      <c r="CA224" s="5"/>
      <c r="CB224" s="5"/>
      <c r="CC224" s="5"/>
      <c r="CD224" s="5"/>
      <c r="CE224" s="5"/>
      <c r="CF224" s="5"/>
      <c r="CG224" s="5"/>
      <c r="CH224" s="5"/>
      <c r="CI224" s="5"/>
    </row>
    <row r="225" ht="19.5" customHeight="1">
      <c r="A225" s="26"/>
      <c r="B225" s="26"/>
      <c r="C225" s="26"/>
      <c r="D225" s="26"/>
      <c r="E225" s="26"/>
      <c r="F225" s="26"/>
      <c r="G225" s="26"/>
      <c r="H225" s="26"/>
      <c r="I225" s="26"/>
      <c r="J225" s="26"/>
      <c r="K225" s="26"/>
      <c r="L225" s="26"/>
      <c r="M225" s="26"/>
      <c r="N225" s="99"/>
      <c r="O225" s="26"/>
      <c r="P225" s="26"/>
      <c r="Q225" s="26"/>
      <c r="R225" s="26"/>
      <c r="S225" s="26"/>
      <c r="T225" s="26"/>
      <c r="U225" s="26"/>
      <c r="V225" s="26"/>
      <c r="W225" s="26"/>
      <c r="X225" s="26"/>
      <c r="Y225" s="26"/>
      <c r="Z225" s="26"/>
      <c r="AA225" s="26"/>
      <c r="AB225" s="26"/>
      <c r="AC225" s="26"/>
      <c r="AD225" s="26"/>
      <c r="AE225" s="26"/>
      <c r="AF225" s="26"/>
      <c r="AG225" s="26"/>
      <c r="AH225" s="26"/>
      <c r="AI225" s="26"/>
      <c r="AJ225" s="26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26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26"/>
      <c r="BI225" s="5"/>
      <c r="BJ225" s="5"/>
      <c r="BK225" s="5"/>
      <c r="BL225" s="5"/>
      <c r="BM225" s="5"/>
      <c r="BN225" s="5"/>
      <c r="BO225" s="5"/>
      <c r="BP225" s="5"/>
      <c r="BQ225" s="5"/>
      <c r="BR225" s="5"/>
      <c r="BS225" s="5"/>
      <c r="BT225" s="5"/>
      <c r="BU225" s="5"/>
      <c r="BV225" s="5"/>
      <c r="BW225" s="5"/>
      <c r="BX225" s="5"/>
      <c r="BY225" s="5"/>
      <c r="BZ225" s="5"/>
      <c r="CA225" s="5"/>
      <c r="CB225" s="5"/>
      <c r="CC225" s="5"/>
      <c r="CD225" s="5"/>
      <c r="CE225" s="5"/>
      <c r="CF225" s="5"/>
      <c r="CG225" s="5"/>
      <c r="CH225" s="5"/>
      <c r="CI225" s="5"/>
    </row>
    <row r="226" ht="19.5" customHeight="1">
      <c r="A226" s="26"/>
      <c r="B226" s="26"/>
      <c r="C226" s="26"/>
      <c r="D226" s="26"/>
      <c r="E226" s="26"/>
      <c r="F226" s="26"/>
      <c r="G226" s="26"/>
      <c r="H226" s="26"/>
      <c r="I226" s="26"/>
      <c r="J226" s="26"/>
      <c r="K226" s="26"/>
      <c r="L226" s="26"/>
      <c r="M226" s="26"/>
      <c r="N226" s="99"/>
      <c r="O226" s="26"/>
      <c r="P226" s="26"/>
      <c r="Q226" s="26"/>
      <c r="R226" s="26"/>
      <c r="S226" s="26"/>
      <c r="T226" s="26"/>
      <c r="U226" s="26"/>
      <c r="V226" s="26"/>
      <c r="W226" s="26"/>
      <c r="X226" s="26"/>
      <c r="Y226" s="26"/>
      <c r="Z226" s="26"/>
      <c r="AA226" s="26"/>
      <c r="AB226" s="26"/>
      <c r="AC226" s="26"/>
      <c r="AD226" s="26"/>
      <c r="AE226" s="26"/>
      <c r="AF226" s="26"/>
      <c r="AG226" s="26"/>
      <c r="AH226" s="26"/>
      <c r="AI226" s="26"/>
      <c r="AJ226" s="26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26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26"/>
      <c r="BI226" s="5"/>
      <c r="BJ226" s="5"/>
      <c r="BK226" s="5"/>
      <c r="BL226" s="5"/>
      <c r="BM226" s="5"/>
      <c r="BN226" s="5"/>
      <c r="BO226" s="5"/>
      <c r="BP226" s="5"/>
      <c r="BQ226" s="5"/>
      <c r="BR226" s="5"/>
      <c r="BS226" s="5"/>
      <c r="BT226" s="5"/>
      <c r="BU226" s="5"/>
      <c r="BV226" s="5"/>
      <c r="BW226" s="5"/>
      <c r="BX226" s="5"/>
      <c r="BY226" s="5"/>
      <c r="BZ226" s="5"/>
      <c r="CA226" s="5"/>
      <c r="CB226" s="5"/>
      <c r="CC226" s="5"/>
      <c r="CD226" s="5"/>
      <c r="CE226" s="5"/>
      <c r="CF226" s="5"/>
      <c r="CG226" s="5"/>
      <c r="CH226" s="5"/>
      <c r="CI226" s="5"/>
    </row>
    <row r="227" ht="19.5" customHeight="1">
      <c r="A227" s="26"/>
      <c r="B227" s="26"/>
      <c r="C227" s="26"/>
      <c r="D227" s="26"/>
      <c r="E227" s="26"/>
      <c r="F227" s="26"/>
      <c r="G227" s="26"/>
      <c r="H227" s="26"/>
      <c r="I227" s="26"/>
      <c r="J227" s="26"/>
      <c r="K227" s="26"/>
      <c r="L227" s="26"/>
      <c r="M227" s="26"/>
      <c r="N227" s="99"/>
      <c r="O227" s="26"/>
      <c r="P227" s="26"/>
      <c r="Q227" s="26"/>
      <c r="R227" s="26"/>
      <c r="S227" s="26"/>
      <c r="T227" s="26"/>
      <c r="U227" s="26"/>
      <c r="V227" s="26"/>
      <c r="W227" s="26"/>
      <c r="X227" s="26"/>
      <c r="Y227" s="26"/>
      <c r="Z227" s="26"/>
      <c r="AA227" s="26"/>
      <c r="AB227" s="26"/>
      <c r="AC227" s="26"/>
      <c r="AD227" s="26"/>
      <c r="AE227" s="26"/>
      <c r="AF227" s="26"/>
      <c r="AG227" s="26"/>
      <c r="AH227" s="26"/>
      <c r="AI227" s="26"/>
      <c r="AJ227" s="26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26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26"/>
      <c r="BI227" s="5"/>
      <c r="BJ227" s="5"/>
      <c r="BK227" s="5"/>
      <c r="BL227" s="5"/>
      <c r="BM227" s="5"/>
      <c r="BN227" s="5"/>
      <c r="BO227" s="5"/>
      <c r="BP227" s="5"/>
      <c r="BQ227" s="5"/>
      <c r="BR227" s="5"/>
      <c r="BS227" s="5"/>
      <c r="BT227" s="5"/>
      <c r="BU227" s="5"/>
      <c r="BV227" s="5"/>
      <c r="BW227" s="5"/>
      <c r="BX227" s="5"/>
      <c r="BY227" s="5"/>
      <c r="BZ227" s="5"/>
      <c r="CA227" s="5"/>
      <c r="CB227" s="5"/>
      <c r="CC227" s="5"/>
      <c r="CD227" s="5"/>
      <c r="CE227" s="5"/>
      <c r="CF227" s="5"/>
      <c r="CG227" s="5"/>
      <c r="CH227" s="5"/>
      <c r="CI227" s="5"/>
    </row>
    <row r="228" ht="19.5" customHeight="1">
      <c r="A228" s="26"/>
      <c r="B228" s="26"/>
      <c r="C228" s="26"/>
      <c r="D228" s="26"/>
      <c r="E228" s="26"/>
      <c r="F228" s="26"/>
      <c r="G228" s="26"/>
      <c r="H228" s="26"/>
      <c r="I228" s="26"/>
      <c r="J228" s="26"/>
      <c r="K228" s="26"/>
      <c r="L228" s="26"/>
      <c r="M228" s="26"/>
      <c r="N228" s="99"/>
      <c r="O228" s="26"/>
      <c r="P228" s="26"/>
      <c r="Q228" s="26"/>
      <c r="R228" s="26"/>
      <c r="S228" s="26"/>
      <c r="T228" s="26"/>
      <c r="U228" s="26"/>
      <c r="V228" s="26"/>
      <c r="W228" s="26"/>
      <c r="X228" s="26"/>
      <c r="Y228" s="26"/>
      <c r="Z228" s="26"/>
      <c r="AA228" s="26"/>
      <c r="AB228" s="26"/>
      <c r="AC228" s="26"/>
      <c r="AD228" s="26"/>
      <c r="AE228" s="26"/>
      <c r="AF228" s="26"/>
      <c r="AG228" s="26"/>
      <c r="AH228" s="26"/>
      <c r="AI228" s="26"/>
      <c r="AJ228" s="26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26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26"/>
      <c r="BI228" s="5"/>
      <c r="BJ228" s="5"/>
      <c r="BK228" s="5"/>
      <c r="BL228" s="5"/>
      <c r="BM228" s="5"/>
      <c r="BN228" s="5"/>
      <c r="BO228" s="5"/>
      <c r="BP228" s="5"/>
      <c r="BQ228" s="5"/>
      <c r="BR228" s="5"/>
      <c r="BS228" s="5"/>
      <c r="BT228" s="5"/>
      <c r="BU228" s="5"/>
      <c r="BV228" s="5"/>
      <c r="BW228" s="5"/>
      <c r="BX228" s="5"/>
      <c r="BY228" s="5"/>
      <c r="BZ228" s="5"/>
      <c r="CA228" s="5"/>
      <c r="CB228" s="5"/>
      <c r="CC228" s="5"/>
      <c r="CD228" s="5"/>
      <c r="CE228" s="5"/>
      <c r="CF228" s="5"/>
      <c r="CG228" s="5"/>
      <c r="CH228" s="5"/>
      <c r="CI228" s="5"/>
    </row>
    <row r="229" ht="19.5" customHeight="1">
      <c r="A229" s="26"/>
      <c r="B229" s="26"/>
      <c r="C229" s="26"/>
      <c r="D229" s="26"/>
      <c r="E229" s="26"/>
      <c r="F229" s="26"/>
      <c r="G229" s="26"/>
      <c r="H229" s="26"/>
      <c r="I229" s="26"/>
      <c r="J229" s="26"/>
      <c r="K229" s="26"/>
      <c r="L229" s="26"/>
      <c r="M229" s="26"/>
      <c r="N229" s="99"/>
      <c r="O229" s="26"/>
      <c r="P229" s="26"/>
      <c r="Q229" s="26"/>
      <c r="R229" s="26"/>
      <c r="S229" s="26"/>
      <c r="T229" s="26"/>
      <c r="U229" s="26"/>
      <c r="V229" s="26"/>
      <c r="W229" s="26"/>
      <c r="X229" s="26"/>
      <c r="Y229" s="26"/>
      <c r="Z229" s="26"/>
      <c r="AA229" s="26"/>
      <c r="AB229" s="26"/>
      <c r="AC229" s="26"/>
      <c r="AD229" s="26"/>
      <c r="AE229" s="26"/>
      <c r="AF229" s="26"/>
      <c r="AG229" s="26"/>
      <c r="AH229" s="26"/>
      <c r="AI229" s="26"/>
      <c r="AJ229" s="26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26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26"/>
      <c r="BI229" s="5"/>
      <c r="BJ229" s="5"/>
      <c r="BK229" s="5"/>
      <c r="BL229" s="5"/>
      <c r="BM229" s="5"/>
      <c r="BN229" s="5"/>
      <c r="BO229" s="5"/>
      <c r="BP229" s="5"/>
      <c r="BQ229" s="5"/>
      <c r="BR229" s="5"/>
      <c r="BS229" s="5"/>
      <c r="BT229" s="5"/>
      <c r="BU229" s="5"/>
      <c r="BV229" s="5"/>
      <c r="BW229" s="5"/>
      <c r="BX229" s="5"/>
      <c r="BY229" s="5"/>
      <c r="BZ229" s="5"/>
      <c r="CA229" s="5"/>
      <c r="CB229" s="5"/>
      <c r="CC229" s="5"/>
      <c r="CD229" s="5"/>
      <c r="CE229" s="5"/>
      <c r="CF229" s="5"/>
      <c r="CG229" s="5"/>
      <c r="CH229" s="5"/>
      <c r="CI229" s="5"/>
    </row>
    <row r="230" ht="19.5" customHeight="1">
      <c r="A230" s="26"/>
      <c r="B230" s="26"/>
      <c r="C230" s="26"/>
      <c r="D230" s="26"/>
      <c r="E230" s="26"/>
      <c r="F230" s="26"/>
      <c r="G230" s="26"/>
      <c r="H230" s="26"/>
      <c r="I230" s="26"/>
      <c r="J230" s="26"/>
      <c r="K230" s="26"/>
      <c r="L230" s="26"/>
      <c r="M230" s="26"/>
      <c r="N230" s="99"/>
      <c r="O230" s="26"/>
      <c r="P230" s="26"/>
      <c r="Q230" s="26"/>
      <c r="R230" s="26"/>
      <c r="S230" s="26"/>
      <c r="T230" s="26"/>
      <c r="U230" s="26"/>
      <c r="V230" s="26"/>
      <c r="W230" s="26"/>
      <c r="X230" s="26"/>
      <c r="Y230" s="26"/>
      <c r="Z230" s="26"/>
      <c r="AA230" s="26"/>
      <c r="AB230" s="26"/>
      <c r="AC230" s="26"/>
      <c r="AD230" s="26"/>
      <c r="AE230" s="26"/>
      <c r="AF230" s="26"/>
      <c r="AG230" s="26"/>
      <c r="AH230" s="26"/>
      <c r="AI230" s="26"/>
      <c r="AJ230" s="26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26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26"/>
      <c r="BI230" s="5"/>
      <c r="BJ230" s="5"/>
      <c r="BK230" s="5"/>
      <c r="BL230" s="5"/>
      <c r="BM230" s="5"/>
      <c r="BN230" s="5"/>
      <c r="BO230" s="5"/>
      <c r="BP230" s="5"/>
      <c r="BQ230" s="5"/>
      <c r="BR230" s="5"/>
      <c r="BS230" s="5"/>
      <c r="BT230" s="5"/>
      <c r="BU230" s="5"/>
      <c r="BV230" s="5"/>
      <c r="BW230" s="5"/>
      <c r="BX230" s="5"/>
      <c r="BY230" s="5"/>
      <c r="BZ230" s="5"/>
      <c r="CA230" s="5"/>
      <c r="CB230" s="5"/>
      <c r="CC230" s="5"/>
      <c r="CD230" s="5"/>
      <c r="CE230" s="5"/>
      <c r="CF230" s="5"/>
      <c r="CG230" s="5"/>
      <c r="CH230" s="5"/>
      <c r="CI230" s="5"/>
    </row>
    <row r="231" ht="19.5" customHeight="1">
      <c r="A231" s="26"/>
      <c r="B231" s="26"/>
      <c r="C231" s="26"/>
      <c r="D231" s="26"/>
      <c r="E231" s="26"/>
      <c r="F231" s="26"/>
      <c r="G231" s="26"/>
      <c r="H231" s="26"/>
      <c r="I231" s="26"/>
      <c r="J231" s="26"/>
      <c r="K231" s="26"/>
      <c r="L231" s="26"/>
      <c r="M231" s="26"/>
      <c r="N231" s="99"/>
      <c r="O231" s="26"/>
      <c r="P231" s="26"/>
      <c r="Q231" s="26"/>
      <c r="R231" s="26"/>
      <c r="S231" s="26"/>
      <c r="T231" s="26"/>
      <c r="U231" s="26"/>
      <c r="V231" s="26"/>
      <c r="W231" s="26"/>
      <c r="X231" s="26"/>
      <c r="Y231" s="26"/>
      <c r="Z231" s="26"/>
      <c r="AA231" s="26"/>
      <c r="AB231" s="26"/>
      <c r="AC231" s="26"/>
      <c r="AD231" s="26"/>
      <c r="AE231" s="26"/>
      <c r="AF231" s="26"/>
      <c r="AG231" s="26"/>
      <c r="AH231" s="26"/>
      <c r="AI231" s="26"/>
      <c r="AJ231" s="26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26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26"/>
      <c r="BI231" s="5"/>
      <c r="BJ231" s="5"/>
      <c r="BK231" s="5"/>
      <c r="BL231" s="5"/>
      <c r="BM231" s="5"/>
      <c r="BN231" s="5"/>
      <c r="BO231" s="5"/>
      <c r="BP231" s="5"/>
      <c r="BQ231" s="5"/>
      <c r="BR231" s="5"/>
      <c r="BS231" s="5"/>
      <c r="BT231" s="5"/>
      <c r="BU231" s="5"/>
      <c r="BV231" s="5"/>
      <c r="BW231" s="5"/>
      <c r="BX231" s="5"/>
      <c r="BY231" s="5"/>
      <c r="BZ231" s="5"/>
      <c r="CA231" s="5"/>
      <c r="CB231" s="5"/>
      <c r="CC231" s="5"/>
      <c r="CD231" s="5"/>
      <c r="CE231" s="5"/>
      <c r="CF231" s="5"/>
      <c r="CG231" s="5"/>
      <c r="CH231" s="5"/>
      <c r="CI231" s="5"/>
    </row>
    <row r="232" ht="19.5" customHeight="1">
      <c r="A232" s="26"/>
      <c r="B232" s="26"/>
      <c r="C232" s="26"/>
      <c r="D232" s="26"/>
      <c r="E232" s="26"/>
      <c r="F232" s="26"/>
      <c r="G232" s="26"/>
      <c r="H232" s="26"/>
      <c r="I232" s="26"/>
      <c r="J232" s="26"/>
      <c r="K232" s="26"/>
      <c r="L232" s="26"/>
      <c r="M232" s="26"/>
      <c r="N232" s="99"/>
      <c r="O232" s="26"/>
      <c r="P232" s="26"/>
      <c r="Q232" s="26"/>
      <c r="R232" s="26"/>
      <c r="S232" s="26"/>
      <c r="T232" s="26"/>
      <c r="U232" s="26"/>
      <c r="V232" s="26"/>
      <c r="W232" s="26"/>
      <c r="X232" s="26"/>
      <c r="Y232" s="26"/>
      <c r="Z232" s="26"/>
      <c r="AA232" s="26"/>
      <c r="AB232" s="26"/>
      <c r="AC232" s="26"/>
      <c r="AD232" s="26"/>
      <c r="AE232" s="26"/>
      <c r="AF232" s="26"/>
      <c r="AG232" s="26"/>
      <c r="AH232" s="26"/>
      <c r="AI232" s="26"/>
      <c r="AJ232" s="26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26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26"/>
      <c r="BI232" s="5"/>
      <c r="BJ232" s="5"/>
      <c r="BK232" s="5"/>
      <c r="BL232" s="5"/>
      <c r="BM232" s="5"/>
      <c r="BN232" s="5"/>
      <c r="BO232" s="5"/>
      <c r="BP232" s="5"/>
      <c r="BQ232" s="5"/>
      <c r="BR232" s="5"/>
      <c r="BS232" s="5"/>
      <c r="BT232" s="5"/>
      <c r="BU232" s="5"/>
      <c r="BV232" s="5"/>
      <c r="BW232" s="5"/>
      <c r="BX232" s="5"/>
      <c r="BY232" s="5"/>
      <c r="BZ232" s="5"/>
      <c r="CA232" s="5"/>
      <c r="CB232" s="5"/>
      <c r="CC232" s="5"/>
      <c r="CD232" s="5"/>
      <c r="CE232" s="5"/>
      <c r="CF232" s="5"/>
      <c r="CG232" s="5"/>
      <c r="CH232" s="5"/>
      <c r="CI232" s="5"/>
    </row>
    <row r="233" ht="19.5" customHeight="1">
      <c r="A233" s="26"/>
      <c r="B233" s="26"/>
      <c r="C233" s="26"/>
      <c r="D233" s="26"/>
      <c r="E233" s="26"/>
      <c r="F233" s="26"/>
      <c r="G233" s="26"/>
      <c r="H233" s="26"/>
      <c r="I233" s="26"/>
      <c r="J233" s="26"/>
      <c r="K233" s="26"/>
      <c r="L233" s="26"/>
      <c r="M233" s="26"/>
      <c r="N233" s="99"/>
      <c r="O233" s="26"/>
      <c r="P233" s="26"/>
      <c r="Q233" s="26"/>
      <c r="R233" s="26"/>
      <c r="S233" s="26"/>
      <c r="T233" s="26"/>
      <c r="U233" s="26"/>
      <c r="V233" s="26"/>
      <c r="W233" s="26"/>
      <c r="X233" s="26"/>
      <c r="Y233" s="26"/>
      <c r="Z233" s="26"/>
      <c r="AA233" s="26"/>
      <c r="AB233" s="26"/>
      <c r="AC233" s="26"/>
      <c r="AD233" s="26"/>
      <c r="AE233" s="26"/>
      <c r="AF233" s="26"/>
      <c r="AG233" s="26"/>
      <c r="AH233" s="26"/>
      <c r="AI233" s="26"/>
      <c r="AJ233" s="26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26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26"/>
      <c r="BI233" s="5"/>
      <c r="BJ233" s="5"/>
      <c r="BK233" s="5"/>
      <c r="BL233" s="5"/>
      <c r="BM233" s="5"/>
      <c r="BN233" s="5"/>
      <c r="BO233" s="5"/>
      <c r="BP233" s="5"/>
      <c r="BQ233" s="5"/>
      <c r="BR233" s="5"/>
      <c r="BS233" s="5"/>
      <c r="BT233" s="5"/>
      <c r="BU233" s="5"/>
      <c r="BV233" s="5"/>
      <c r="BW233" s="5"/>
      <c r="BX233" s="5"/>
      <c r="BY233" s="5"/>
      <c r="BZ233" s="5"/>
      <c r="CA233" s="5"/>
      <c r="CB233" s="5"/>
      <c r="CC233" s="5"/>
      <c r="CD233" s="5"/>
      <c r="CE233" s="5"/>
      <c r="CF233" s="5"/>
      <c r="CG233" s="5"/>
      <c r="CH233" s="5"/>
      <c r="CI233" s="5"/>
    </row>
    <row r="234" ht="19.5" customHeight="1">
      <c r="A234" s="26"/>
      <c r="B234" s="26"/>
      <c r="C234" s="26"/>
      <c r="D234" s="26"/>
      <c r="E234" s="26"/>
      <c r="F234" s="26"/>
      <c r="G234" s="26"/>
      <c r="H234" s="26"/>
      <c r="I234" s="26"/>
      <c r="J234" s="26"/>
      <c r="K234" s="26"/>
      <c r="L234" s="26"/>
      <c r="M234" s="26"/>
      <c r="N234" s="99"/>
      <c r="O234" s="26"/>
      <c r="P234" s="26"/>
      <c r="Q234" s="26"/>
      <c r="R234" s="26"/>
      <c r="S234" s="26"/>
      <c r="T234" s="26"/>
      <c r="U234" s="26"/>
      <c r="V234" s="26"/>
      <c r="W234" s="26"/>
      <c r="X234" s="26"/>
      <c r="Y234" s="26"/>
      <c r="Z234" s="26"/>
      <c r="AA234" s="26"/>
      <c r="AB234" s="26"/>
      <c r="AC234" s="26"/>
      <c r="AD234" s="26"/>
      <c r="AE234" s="26"/>
      <c r="AF234" s="26"/>
      <c r="AG234" s="26"/>
      <c r="AH234" s="26"/>
      <c r="AI234" s="26"/>
      <c r="AJ234" s="26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26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26"/>
      <c r="BI234" s="5"/>
      <c r="BJ234" s="5"/>
      <c r="BK234" s="5"/>
      <c r="BL234" s="5"/>
      <c r="BM234" s="5"/>
      <c r="BN234" s="5"/>
      <c r="BO234" s="5"/>
      <c r="BP234" s="5"/>
      <c r="BQ234" s="5"/>
      <c r="BR234" s="5"/>
      <c r="BS234" s="5"/>
      <c r="BT234" s="5"/>
      <c r="BU234" s="5"/>
      <c r="BV234" s="5"/>
      <c r="BW234" s="5"/>
      <c r="BX234" s="5"/>
      <c r="BY234" s="5"/>
      <c r="BZ234" s="5"/>
      <c r="CA234" s="5"/>
      <c r="CB234" s="5"/>
      <c r="CC234" s="5"/>
      <c r="CD234" s="5"/>
      <c r="CE234" s="5"/>
      <c r="CF234" s="5"/>
      <c r="CG234" s="5"/>
      <c r="CH234" s="5"/>
      <c r="CI234" s="5"/>
    </row>
    <row r="235" ht="19.5" customHeight="1">
      <c r="A235" s="26"/>
      <c r="B235" s="26"/>
      <c r="C235" s="26"/>
      <c r="D235" s="26"/>
      <c r="E235" s="26"/>
      <c r="F235" s="26"/>
      <c r="G235" s="26"/>
      <c r="H235" s="26"/>
      <c r="I235" s="26"/>
      <c r="J235" s="26"/>
      <c r="K235" s="26"/>
      <c r="L235" s="26"/>
      <c r="M235" s="26"/>
      <c r="N235" s="99"/>
      <c r="O235" s="26"/>
      <c r="P235" s="26"/>
      <c r="Q235" s="26"/>
      <c r="R235" s="26"/>
      <c r="S235" s="26"/>
      <c r="T235" s="26"/>
      <c r="U235" s="26"/>
      <c r="V235" s="26"/>
      <c r="W235" s="26"/>
      <c r="X235" s="26"/>
      <c r="Y235" s="26"/>
      <c r="Z235" s="26"/>
      <c r="AA235" s="26"/>
      <c r="AB235" s="26"/>
      <c r="AC235" s="26"/>
      <c r="AD235" s="26"/>
      <c r="AE235" s="26"/>
      <c r="AF235" s="26"/>
      <c r="AG235" s="26"/>
      <c r="AH235" s="26"/>
      <c r="AI235" s="26"/>
      <c r="AJ235" s="26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26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26"/>
      <c r="BI235" s="5"/>
      <c r="BJ235" s="5"/>
      <c r="BK235" s="5"/>
      <c r="BL235" s="5"/>
      <c r="BM235" s="5"/>
      <c r="BN235" s="5"/>
      <c r="BO235" s="5"/>
      <c r="BP235" s="5"/>
      <c r="BQ235" s="5"/>
      <c r="BR235" s="5"/>
      <c r="BS235" s="5"/>
      <c r="BT235" s="5"/>
      <c r="BU235" s="5"/>
      <c r="BV235" s="5"/>
      <c r="BW235" s="5"/>
      <c r="BX235" s="5"/>
      <c r="BY235" s="5"/>
      <c r="BZ235" s="5"/>
      <c r="CA235" s="5"/>
      <c r="CB235" s="5"/>
      <c r="CC235" s="5"/>
      <c r="CD235" s="5"/>
      <c r="CE235" s="5"/>
      <c r="CF235" s="5"/>
      <c r="CG235" s="5"/>
      <c r="CH235" s="5"/>
      <c r="CI235" s="5"/>
    </row>
    <row r="236" ht="19.5" customHeight="1">
      <c r="A236" s="26"/>
      <c r="B236" s="26"/>
      <c r="C236" s="26"/>
      <c r="D236" s="26"/>
      <c r="E236" s="26"/>
      <c r="F236" s="26"/>
      <c r="G236" s="26"/>
      <c r="H236" s="26"/>
      <c r="I236" s="26"/>
      <c r="J236" s="26"/>
      <c r="K236" s="26"/>
      <c r="L236" s="26"/>
      <c r="M236" s="26"/>
      <c r="N236" s="99"/>
      <c r="O236" s="26"/>
      <c r="P236" s="26"/>
      <c r="Q236" s="26"/>
      <c r="R236" s="26"/>
      <c r="S236" s="26"/>
      <c r="T236" s="26"/>
      <c r="U236" s="26"/>
      <c r="V236" s="26"/>
      <c r="W236" s="26"/>
      <c r="X236" s="26"/>
      <c r="Y236" s="26"/>
      <c r="Z236" s="26"/>
      <c r="AA236" s="26"/>
      <c r="AB236" s="26"/>
      <c r="AC236" s="26"/>
      <c r="AD236" s="26"/>
      <c r="AE236" s="26"/>
      <c r="AF236" s="26"/>
      <c r="AG236" s="26"/>
      <c r="AH236" s="26"/>
      <c r="AI236" s="26"/>
      <c r="AJ236" s="26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26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26"/>
      <c r="BI236" s="5"/>
      <c r="BJ236" s="5"/>
      <c r="BK236" s="5"/>
      <c r="BL236" s="5"/>
      <c r="BM236" s="5"/>
      <c r="BN236" s="5"/>
      <c r="BO236" s="5"/>
      <c r="BP236" s="5"/>
      <c r="BQ236" s="5"/>
      <c r="BR236" s="5"/>
      <c r="BS236" s="5"/>
      <c r="BT236" s="5"/>
      <c r="BU236" s="5"/>
      <c r="BV236" s="5"/>
      <c r="BW236" s="5"/>
      <c r="BX236" s="5"/>
      <c r="BY236" s="5"/>
      <c r="BZ236" s="5"/>
      <c r="CA236" s="5"/>
      <c r="CB236" s="5"/>
      <c r="CC236" s="5"/>
      <c r="CD236" s="5"/>
      <c r="CE236" s="5"/>
      <c r="CF236" s="5"/>
      <c r="CG236" s="5"/>
      <c r="CH236" s="5"/>
      <c r="CI236" s="5"/>
    </row>
    <row r="237" ht="19.5" customHeight="1">
      <c r="A237" s="26"/>
      <c r="B237" s="26"/>
      <c r="C237" s="26"/>
      <c r="D237" s="26"/>
      <c r="E237" s="26"/>
      <c r="F237" s="26"/>
      <c r="G237" s="26"/>
      <c r="H237" s="26"/>
      <c r="I237" s="26"/>
      <c r="J237" s="26"/>
      <c r="K237" s="26"/>
      <c r="L237" s="26"/>
      <c r="M237" s="26"/>
      <c r="N237" s="99"/>
      <c r="O237" s="26"/>
      <c r="P237" s="26"/>
      <c r="Q237" s="26"/>
      <c r="R237" s="26"/>
      <c r="S237" s="26"/>
      <c r="T237" s="26"/>
      <c r="U237" s="26"/>
      <c r="V237" s="26"/>
      <c r="W237" s="26"/>
      <c r="X237" s="26"/>
      <c r="Y237" s="26"/>
      <c r="Z237" s="26"/>
      <c r="AA237" s="26"/>
      <c r="AB237" s="26"/>
      <c r="AC237" s="26"/>
      <c r="AD237" s="26"/>
      <c r="AE237" s="26"/>
      <c r="AF237" s="26"/>
      <c r="AG237" s="26"/>
      <c r="AH237" s="26"/>
      <c r="AI237" s="26"/>
      <c r="AJ237" s="26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26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26"/>
      <c r="BI237" s="5"/>
      <c r="BJ237" s="5"/>
      <c r="BK237" s="5"/>
      <c r="BL237" s="5"/>
      <c r="BM237" s="5"/>
      <c r="BN237" s="5"/>
      <c r="BO237" s="5"/>
      <c r="BP237" s="5"/>
      <c r="BQ237" s="5"/>
      <c r="BR237" s="5"/>
      <c r="BS237" s="5"/>
      <c r="BT237" s="5"/>
      <c r="BU237" s="5"/>
      <c r="BV237" s="5"/>
      <c r="BW237" s="5"/>
      <c r="BX237" s="5"/>
      <c r="BY237" s="5"/>
      <c r="BZ237" s="5"/>
      <c r="CA237" s="5"/>
      <c r="CB237" s="5"/>
      <c r="CC237" s="5"/>
      <c r="CD237" s="5"/>
      <c r="CE237" s="5"/>
      <c r="CF237" s="5"/>
      <c r="CG237" s="5"/>
      <c r="CH237" s="5"/>
      <c r="CI237" s="5"/>
    </row>
    <row r="238" ht="19.5" customHeight="1">
      <c r="A238" s="26"/>
      <c r="B238" s="26"/>
      <c r="C238" s="26"/>
      <c r="D238" s="26"/>
      <c r="E238" s="26"/>
      <c r="F238" s="26"/>
      <c r="G238" s="26"/>
      <c r="H238" s="26"/>
      <c r="I238" s="26"/>
      <c r="J238" s="26"/>
      <c r="K238" s="26"/>
      <c r="L238" s="26"/>
      <c r="M238" s="26"/>
      <c r="N238" s="99"/>
      <c r="O238" s="26"/>
      <c r="P238" s="26"/>
      <c r="Q238" s="26"/>
      <c r="R238" s="26"/>
      <c r="S238" s="26"/>
      <c r="T238" s="26"/>
      <c r="U238" s="26"/>
      <c r="V238" s="26"/>
      <c r="W238" s="26"/>
      <c r="X238" s="26"/>
      <c r="Y238" s="26"/>
      <c r="Z238" s="26"/>
      <c r="AA238" s="26"/>
      <c r="AB238" s="26"/>
      <c r="AC238" s="26"/>
      <c r="AD238" s="26"/>
      <c r="AE238" s="26"/>
      <c r="AF238" s="26"/>
      <c r="AG238" s="26"/>
      <c r="AH238" s="26"/>
      <c r="AI238" s="26"/>
      <c r="AJ238" s="26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26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26"/>
      <c r="BI238" s="5"/>
      <c r="BJ238" s="5"/>
      <c r="BK238" s="5"/>
      <c r="BL238" s="5"/>
      <c r="BM238" s="5"/>
      <c r="BN238" s="5"/>
      <c r="BO238" s="5"/>
      <c r="BP238" s="5"/>
      <c r="BQ238" s="5"/>
      <c r="BR238" s="5"/>
      <c r="BS238" s="5"/>
      <c r="BT238" s="5"/>
      <c r="BU238" s="5"/>
      <c r="BV238" s="5"/>
      <c r="BW238" s="5"/>
      <c r="BX238" s="5"/>
      <c r="BY238" s="5"/>
      <c r="BZ238" s="5"/>
      <c r="CA238" s="5"/>
      <c r="CB238" s="5"/>
      <c r="CC238" s="5"/>
      <c r="CD238" s="5"/>
      <c r="CE238" s="5"/>
      <c r="CF238" s="5"/>
      <c r="CG238" s="5"/>
      <c r="CH238" s="5"/>
      <c r="CI238" s="5"/>
    </row>
    <row r="239" ht="19.5" customHeight="1">
      <c r="A239" s="26"/>
      <c r="B239" s="26"/>
      <c r="C239" s="26"/>
      <c r="D239" s="26"/>
      <c r="E239" s="26"/>
      <c r="F239" s="26"/>
      <c r="G239" s="26"/>
      <c r="H239" s="26"/>
      <c r="I239" s="26"/>
      <c r="J239" s="26"/>
      <c r="K239" s="26"/>
      <c r="L239" s="26"/>
      <c r="M239" s="26"/>
      <c r="N239" s="99"/>
      <c r="O239" s="26"/>
      <c r="P239" s="26"/>
      <c r="Q239" s="26"/>
      <c r="R239" s="26"/>
      <c r="S239" s="26"/>
      <c r="T239" s="26"/>
      <c r="U239" s="26"/>
      <c r="V239" s="26"/>
      <c r="W239" s="26"/>
      <c r="X239" s="26"/>
      <c r="Y239" s="26"/>
      <c r="Z239" s="26"/>
      <c r="AA239" s="26"/>
      <c r="AB239" s="26"/>
      <c r="AC239" s="26"/>
      <c r="AD239" s="26"/>
      <c r="AE239" s="26"/>
      <c r="AF239" s="26"/>
      <c r="AG239" s="26"/>
      <c r="AH239" s="26"/>
      <c r="AI239" s="26"/>
      <c r="AJ239" s="26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26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26"/>
      <c r="BI239" s="5"/>
      <c r="BJ239" s="5"/>
      <c r="BK239" s="5"/>
      <c r="BL239" s="5"/>
      <c r="BM239" s="5"/>
      <c r="BN239" s="5"/>
      <c r="BO239" s="5"/>
      <c r="BP239" s="5"/>
      <c r="BQ239" s="5"/>
      <c r="BR239" s="5"/>
      <c r="BS239" s="5"/>
      <c r="BT239" s="5"/>
      <c r="BU239" s="5"/>
      <c r="BV239" s="5"/>
      <c r="BW239" s="5"/>
      <c r="BX239" s="5"/>
      <c r="BY239" s="5"/>
      <c r="BZ239" s="5"/>
      <c r="CA239" s="5"/>
      <c r="CB239" s="5"/>
      <c r="CC239" s="5"/>
      <c r="CD239" s="5"/>
      <c r="CE239" s="5"/>
      <c r="CF239" s="5"/>
      <c r="CG239" s="5"/>
      <c r="CH239" s="5"/>
      <c r="CI239" s="5"/>
    </row>
    <row r="240" ht="19.5" customHeight="1">
      <c r="A240" s="26"/>
      <c r="B240" s="26"/>
      <c r="C240" s="26"/>
      <c r="D240" s="26"/>
      <c r="E240" s="26"/>
      <c r="F240" s="26"/>
      <c r="G240" s="26"/>
      <c r="H240" s="26"/>
      <c r="I240" s="26"/>
      <c r="J240" s="26"/>
      <c r="K240" s="26"/>
      <c r="L240" s="26"/>
      <c r="M240" s="26"/>
      <c r="N240" s="99"/>
      <c r="O240" s="26"/>
      <c r="P240" s="26"/>
      <c r="Q240" s="26"/>
      <c r="R240" s="26"/>
      <c r="S240" s="26"/>
      <c r="T240" s="26"/>
      <c r="U240" s="26"/>
      <c r="V240" s="26"/>
      <c r="W240" s="26"/>
      <c r="X240" s="26"/>
      <c r="Y240" s="26"/>
      <c r="Z240" s="26"/>
      <c r="AA240" s="26"/>
      <c r="AB240" s="26"/>
      <c r="AC240" s="26"/>
      <c r="AD240" s="26"/>
      <c r="AE240" s="26"/>
      <c r="AF240" s="26"/>
      <c r="AG240" s="26"/>
      <c r="AH240" s="26"/>
      <c r="AI240" s="26"/>
      <c r="AJ240" s="26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26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26"/>
      <c r="BI240" s="5"/>
      <c r="BJ240" s="5"/>
      <c r="BK240" s="5"/>
      <c r="BL240" s="5"/>
      <c r="BM240" s="5"/>
      <c r="BN240" s="5"/>
      <c r="BO240" s="5"/>
      <c r="BP240" s="5"/>
      <c r="BQ240" s="5"/>
      <c r="BR240" s="5"/>
      <c r="BS240" s="5"/>
      <c r="BT240" s="5"/>
      <c r="BU240" s="5"/>
      <c r="BV240" s="5"/>
      <c r="BW240" s="5"/>
      <c r="BX240" s="5"/>
      <c r="BY240" s="5"/>
      <c r="BZ240" s="5"/>
      <c r="CA240" s="5"/>
      <c r="CB240" s="5"/>
      <c r="CC240" s="5"/>
      <c r="CD240" s="5"/>
      <c r="CE240" s="5"/>
      <c r="CF240" s="5"/>
      <c r="CG240" s="5"/>
      <c r="CH240" s="5"/>
      <c r="CI240" s="5"/>
    </row>
    <row r="241" ht="19.5" customHeight="1">
      <c r="A241" s="26"/>
      <c r="B241" s="26"/>
      <c r="C241" s="26"/>
      <c r="D241" s="26"/>
      <c r="E241" s="26"/>
      <c r="F241" s="26"/>
      <c r="G241" s="26"/>
      <c r="H241" s="26"/>
      <c r="I241" s="26"/>
      <c r="J241" s="26"/>
      <c r="K241" s="26"/>
      <c r="L241" s="26"/>
      <c r="M241" s="26"/>
      <c r="N241" s="99"/>
      <c r="O241" s="26"/>
      <c r="P241" s="26"/>
      <c r="Q241" s="26"/>
      <c r="R241" s="26"/>
      <c r="S241" s="26"/>
      <c r="T241" s="26"/>
      <c r="U241" s="26"/>
      <c r="V241" s="26"/>
      <c r="W241" s="26"/>
      <c r="X241" s="26"/>
      <c r="Y241" s="26"/>
      <c r="Z241" s="26"/>
      <c r="AA241" s="26"/>
      <c r="AB241" s="26"/>
      <c r="AC241" s="26"/>
      <c r="AD241" s="26"/>
      <c r="AE241" s="26"/>
      <c r="AF241" s="26"/>
      <c r="AG241" s="26"/>
      <c r="AH241" s="26"/>
      <c r="AI241" s="26"/>
      <c r="AJ241" s="26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26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26"/>
      <c r="BI241" s="5"/>
      <c r="BJ241" s="5"/>
      <c r="BK241" s="5"/>
      <c r="BL241" s="5"/>
      <c r="BM241" s="5"/>
      <c r="BN241" s="5"/>
      <c r="BO241" s="5"/>
      <c r="BP241" s="5"/>
      <c r="BQ241" s="5"/>
      <c r="BR241" s="5"/>
      <c r="BS241" s="5"/>
      <c r="BT241" s="5"/>
      <c r="BU241" s="5"/>
      <c r="BV241" s="5"/>
      <c r="BW241" s="5"/>
      <c r="BX241" s="5"/>
      <c r="BY241" s="5"/>
      <c r="BZ241" s="5"/>
      <c r="CA241" s="5"/>
      <c r="CB241" s="5"/>
      <c r="CC241" s="5"/>
      <c r="CD241" s="5"/>
      <c r="CE241" s="5"/>
      <c r="CF241" s="5"/>
      <c r="CG241" s="5"/>
      <c r="CH241" s="5"/>
      <c r="CI241" s="5"/>
    </row>
    <row r="242" ht="19.5" customHeight="1">
      <c r="A242" s="26"/>
      <c r="B242" s="26"/>
      <c r="C242" s="26"/>
      <c r="D242" s="26"/>
      <c r="E242" s="26"/>
      <c r="F242" s="26"/>
      <c r="G242" s="26"/>
      <c r="H242" s="26"/>
      <c r="I242" s="26"/>
      <c r="J242" s="26"/>
      <c r="K242" s="26"/>
      <c r="L242" s="26"/>
      <c r="M242" s="26"/>
      <c r="N242" s="99"/>
      <c r="O242" s="26"/>
      <c r="P242" s="26"/>
      <c r="Q242" s="26"/>
      <c r="R242" s="26"/>
      <c r="S242" s="26"/>
      <c r="T242" s="26"/>
      <c r="U242" s="26"/>
      <c r="V242" s="26"/>
      <c r="W242" s="26"/>
      <c r="X242" s="26"/>
      <c r="Y242" s="26"/>
      <c r="Z242" s="26"/>
      <c r="AA242" s="26"/>
      <c r="AB242" s="26"/>
      <c r="AC242" s="26"/>
      <c r="AD242" s="26"/>
      <c r="AE242" s="26"/>
      <c r="AF242" s="26"/>
      <c r="AG242" s="26"/>
      <c r="AH242" s="26"/>
      <c r="AI242" s="26"/>
      <c r="AJ242" s="26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26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26"/>
      <c r="BI242" s="5"/>
      <c r="BJ242" s="5"/>
      <c r="BK242" s="5"/>
      <c r="BL242" s="5"/>
      <c r="BM242" s="5"/>
      <c r="BN242" s="5"/>
      <c r="BO242" s="5"/>
      <c r="BP242" s="5"/>
      <c r="BQ242" s="5"/>
      <c r="BR242" s="5"/>
      <c r="BS242" s="5"/>
      <c r="BT242" s="5"/>
      <c r="BU242" s="5"/>
      <c r="BV242" s="5"/>
      <c r="BW242" s="5"/>
      <c r="BX242" s="5"/>
      <c r="BY242" s="5"/>
      <c r="BZ242" s="5"/>
      <c r="CA242" s="5"/>
      <c r="CB242" s="5"/>
      <c r="CC242" s="5"/>
      <c r="CD242" s="5"/>
      <c r="CE242" s="5"/>
      <c r="CF242" s="5"/>
      <c r="CG242" s="5"/>
      <c r="CH242" s="5"/>
      <c r="CI242" s="5"/>
    </row>
    <row r="243" ht="19.5" customHeight="1">
      <c r="A243" s="26"/>
      <c r="B243" s="26"/>
      <c r="C243" s="26"/>
      <c r="D243" s="26"/>
      <c r="E243" s="26"/>
      <c r="F243" s="26"/>
      <c r="G243" s="26"/>
      <c r="H243" s="26"/>
      <c r="I243" s="26"/>
      <c r="J243" s="26"/>
      <c r="K243" s="26"/>
      <c r="L243" s="26"/>
      <c r="M243" s="26"/>
      <c r="N243" s="99"/>
      <c r="O243" s="26"/>
      <c r="P243" s="26"/>
      <c r="Q243" s="26"/>
      <c r="R243" s="26"/>
      <c r="S243" s="26"/>
      <c r="T243" s="26"/>
      <c r="U243" s="26"/>
      <c r="V243" s="26"/>
      <c r="W243" s="26"/>
      <c r="X243" s="26"/>
      <c r="Y243" s="26"/>
      <c r="Z243" s="26"/>
      <c r="AA243" s="26"/>
      <c r="AB243" s="26"/>
      <c r="AC243" s="26"/>
      <c r="AD243" s="26"/>
      <c r="AE243" s="26"/>
      <c r="AF243" s="26"/>
      <c r="AG243" s="26"/>
      <c r="AH243" s="26"/>
      <c r="AI243" s="26"/>
      <c r="AJ243" s="26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26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26"/>
      <c r="BI243" s="5"/>
      <c r="BJ243" s="5"/>
      <c r="BK243" s="5"/>
      <c r="BL243" s="5"/>
      <c r="BM243" s="5"/>
      <c r="BN243" s="5"/>
      <c r="BO243" s="5"/>
      <c r="BP243" s="5"/>
      <c r="BQ243" s="5"/>
      <c r="BR243" s="5"/>
      <c r="BS243" s="5"/>
      <c r="BT243" s="5"/>
      <c r="BU243" s="5"/>
      <c r="BV243" s="5"/>
      <c r="BW243" s="5"/>
      <c r="BX243" s="5"/>
      <c r="BY243" s="5"/>
      <c r="BZ243" s="5"/>
      <c r="CA243" s="5"/>
      <c r="CB243" s="5"/>
      <c r="CC243" s="5"/>
      <c r="CD243" s="5"/>
      <c r="CE243" s="5"/>
      <c r="CF243" s="5"/>
      <c r="CG243" s="5"/>
      <c r="CH243" s="5"/>
      <c r="CI243" s="5"/>
    </row>
    <row r="244" ht="19.5" customHeight="1">
      <c r="A244" s="26"/>
      <c r="B244" s="26"/>
      <c r="C244" s="26"/>
      <c r="D244" s="26"/>
      <c r="E244" s="26"/>
      <c r="F244" s="26"/>
      <c r="G244" s="26"/>
      <c r="H244" s="26"/>
      <c r="I244" s="26"/>
      <c r="J244" s="26"/>
      <c r="K244" s="26"/>
      <c r="L244" s="26"/>
      <c r="M244" s="26"/>
      <c r="N244" s="99"/>
      <c r="O244" s="26"/>
      <c r="P244" s="26"/>
      <c r="Q244" s="26"/>
      <c r="R244" s="26"/>
      <c r="S244" s="26"/>
      <c r="T244" s="26"/>
      <c r="U244" s="26"/>
      <c r="V244" s="26"/>
      <c r="W244" s="26"/>
      <c r="X244" s="26"/>
      <c r="Y244" s="26"/>
      <c r="Z244" s="26"/>
      <c r="AA244" s="26"/>
      <c r="AB244" s="26"/>
      <c r="AC244" s="26"/>
      <c r="AD244" s="26"/>
      <c r="AE244" s="26"/>
      <c r="AF244" s="26"/>
      <c r="AG244" s="26"/>
      <c r="AH244" s="26"/>
      <c r="AI244" s="26"/>
      <c r="AJ244" s="26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26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26"/>
      <c r="BI244" s="5"/>
      <c r="BJ244" s="5"/>
      <c r="BK244" s="5"/>
      <c r="BL244" s="5"/>
      <c r="BM244" s="5"/>
      <c r="BN244" s="5"/>
      <c r="BO244" s="5"/>
      <c r="BP244" s="5"/>
      <c r="BQ244" s="5"/>
      <c r="BR244" s="5"/>
      <c r="BS244" s="5"/>
      <c r="BT244" s="5"/>
      <c r="BU244" s="5"/>
      <c r="BV244" s="5"/>
      <c r="BW244" s="5"/>
      <c r="BX244" s="5"/>
      <c r="BY244" s="5"/>
      <c r="BZ244" s="5"/>
      <c r="CA244" s="5"/>
      <c r="CB244" s="5"/>
      <c r="CC244" s="5"/>
      <c r="CD244" s="5"/>
      <c r="CE244" s="5"/>
      <c r="CF244" s="5"/>
      <c r="CG244" s="5"/>
      <c r="CH244" s="5"/>
      <c r="CI244" s="5"/>
    </row>
    <row r="245" ht="19.5" customHeight="1">
      <c r="A245" s="26"/>
      <c r="B245" s="26"/>
      <c r="C245" s="26"/>
      <c r="D245" s="26"/>
      <c r="E245" s="26"/>
      <c r="F245" s="26"/>
      <c r="G245" s="26"/>
      <c r="H245" s="26"/>
      <c r="I245" s="26"/>
      <c r="J245" s="26"/>
      <c r="K245" s="26"/>
      <c r="L245" s="26"/>
      <c r="M245" s="26"/>
      <c r="N245" s="99"/>
      <c r="O245" s="26"/>
      <c r="P245" s="26"/>
      <c r="Q245" s="26"/>
      <c r="R245" s="26"/>
      <c r="S245" s="26"/>
      <c r="T245" s="26"/>
      <c r="U245" s="26"/>
      <c r="V245" s="26"/>
      <c r="W245" s="26"/>
      <c r="X245" s="26"/>
      <c r="Y245" s="26"/>
      <c r="Z245" s="26"/>
      <c r="AA245" s="26"/>
      <c r="AB245" s="26"/>
      <c r="AC245" s="26"/>
      <c r="AD245" s="26"/>
      <c r="AE245" s="26"/>
      <c r="AF245" s="26"/>
      <c r="AG245" s="26"/>
      <c r="AH245" s="26"/>
      <c r="AI245" s="26"/>
      <c r="AJ245" s="26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26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26"/>
      <c r="BI245" s="5"/>
      <c r="BJ245" s="5"/>
      <c r="BK245" s="5"/>
      <c r="BL245" s="5"/>
      <c r="BM245" s="5"/>
      <c r="BN245" s="5"/>
      <c r="BO245" s="5"/>
      <c r="BP245" s="5"/>
      <c r="BQ245" s="5"/>
      <c r="BR245" s="5"/>
      <c r="BS245" s="5"/>
      <c r="BT245" s="5"/>
      <c r="BU245" s="5"/>
      <c r="BV245" s="5"/>
      <c r="BW245" s="5"/>
      <c r="BX245" s="5"/>
      <c r="BY245" s="5"/>
      <c r="BZ245" s="5"/>
      <c r="CA245" s="5"/>
      <c r="CB245" s="5"/>
      <c r="CC245" s="5"/>
      <c r="CD245" s="5"/>
      <c r="CE245" s="5"/>
      <c r="CF245" s="5"/>
      <c r="CG245" s="5"/>
      <c r="CH245" s="5"/>
      <c r="CI245" s="5"/>
    </row>
    <row r="246" ht="19.5" customHeight="1">
      <c r="A246" s="26"/>
      <c r="B246" s="26"/>
      <c r="C246" s="26"/>
      <c r="D246" s="26"/>
      <c r="E246" s="26"/>
      <c r="F246" s="26"/>
      <c r="G246" s="26"/>
      <c r="H246" s="26"/>
      <c r="I246" s="26"/>
      <c r="J246" s="26"/>
      <c r="K246" s="26"/>
      <c r="L246" s="26"/>
      <c r="M246" s="26"/>
      <c r="N246" s="99"/>
      <c r="O246" s="26"/>
      <c r="P246" s="26"/>
      <c r="Q246" s="26"/>
      <c r="R246" s="26"/>
      <c r="S246" s="26"/>
      <c r="T246" s="26"/>
      <c r="U246" s="26"/>
      <c r="V246" s="26"/>
      <c r="W246" s="26"/>
      <c r="X246" s="26"/>
      <c r="Y246" s="26"/>
      <c r="Z246" s="26"/>
      <c r="AA246" s="26"/>
      <c r="AB246" s="26"/>
      <c r="AC246" s="26"/>
      <c r="AD246" s="26"/>
      <c r="AE246" s="26"/>
      <c r="AF246" s="26"/>
      <c r="AG246" s="26"/>
      <c r="AH246" s="26"/>
      <c r="AI246" s="26"/>
      <c r="AJ246" s="26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26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26"/>
      <c r="BI246" s="5"/>
      <c r="BJ246" s="5"/>
      <c r="BK246" s="5"/>
      <c r="BL246" s="5"/>
      <c r="BM246" s="5"/>
      <c r="BN246" s="5"/>
      <c r="BO246" s="5"/>
      <c r="BP246" s="5"/>
      <c r="BQ246" s="5"/>
      <c r="BR246" s="5"/>
      <c r="BS246" s="5"/>
      <c r="BT246" s="5"/>
      <c r="BU246" s="5"/>
      <c r="BV246" s="5"/>
      <c r="BW246" s="5"/>
      <c r="BX246" s="5"/>
      <c r="BY246" s="5"/>
      <c r="BZ246" s="5"/>
      <c r="CA246" s="5"/>
      <c r="CB246" s="5"/>
      <c r="CC246" s="5"/>
      <c r="CD246" s="5"/>
      <c r="CE246" s="5"/>
      <c r="CF246" s="5"/>
      <c r="CG246" s="5"/>
      <c r="CH246" s="5"/>
      <c r="CI246" s="5"/>
    </row>
    <row r="247" ht="19.5" customHeight="1">
      <c r="A247" s="26"/>
      <c r="B247" s="26"/>
      <c r="C247" s="26"/>
      <c r="D247" s="26"/>
      <c r="E247" s="26"/>
      <c r="F247" s="26"/>
      <c r="G247" s="26"/>
      <c r="H247" s="26"/>
      <c r="I247" s="26"/>
      <c r="J247" s="26"/>
      <c r="K247" s="26"/>
      <c r="L247" s="26"/>
      <c r="M247" s="26"/>
      <c r="N247" s="99"/>
      <c r="O247" s="26"/>
      <c r="P247" s="26"/>
      <c r="Q247" s="26"/>
      <c r="R247" s="26"/>
      <c r="S247" s="26"/>
      <c r="T247" s="26"/>
      <c r="U247" s="26"/>
      <c r="V247" s="26"/>
      <c r="W247" s="26"/>
      <c r="X247" s="26"/>
      <c r="Y247" s="26"/>
      <c r="Z247" s="26"/>
      <c r="AA247" s="26"/>
      <c r="AB247" s="26"/>
      <c r="AC247" s="26"/>
      <c r="AD247" s="26"/>
      <c r="AE247" s="26"/>
      <c r="AF247" s="26"/>
      <c r="AG247" s="26"/>
      <c r="AH247" s="26"/>
      <c r="AI247" s="26"/>
      <c r="AJ247" s="26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26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26"/>
      <c r="BI247" s="5"/>
      <c r="BJ247" s="5"/>
      <c r="BK247" s="5"/>
      <c r="BL247" s="5"/>
      <c r="BM247" s="5"/>
      <c r="BN247" s="5"/>
      <c r="BO247" s="5"/>
      <c r="BP247" s="5"/>
      <c r="BQ247" s="5"/>
      <c r="BR247" s="5"/>
      <c r="BS247" s="5"/>
      <c r="BT247" s="5"/>
      <c r="BU247" s="5"/>
      <c r="BV247" s="5"/>
      <c r="BW247" s="5"/>
      <c r="BX247" s="5"/>
      <c r="BY247" s="5"/>
      <c r="BZ247" s="5"/>
      <c r="CA247" s="5"/>
      <c r="CB247" s="5"/>
      <c r="CC247" s="5"/>
      <c r="CD247" s="5"/>
      <c r="CE247" s="5"/>
      <c r="CF247" s="5"/>
      <c r="CG247" s="5"/>
      <c r="CH247" s="5"/>
      <c r="CI247" s="5"/>
    </row>
    <row r="248" ht="19.5" customHeight="1">
      <c r="A248" s="26"/>
      <c r="B248" s="26"/>
      <c r="C248" s="26"/>
      <c r="D248" s="26"/>
      <c r="E248" s="26"/>
      <c r="F248" s="26"/>
      <c r="G248" s="26"/>
      <c r="H248" s="26"/>
      <c r="I248" s="26"/>
      <c r="J248" s="26"/>
      <c r="K248" s="26"/>
      <c r="L248" s="26"/>
      <c r="M248" s="26"/>
      <c r="N248" s="99"/>
      <c r="O248" s="26"/>
      <c r="P248" s="26"/>
      <c r="Q248" s="26"/>
      <c r="R248" s="26"/>
      <c r="S248" s="26"/>
      <c r="T248" s="26"/>
      <c r="U248" s="26"/>
      <c r="V248" s="26"/>
      <c r="W248" s="26"/>
      <c r="X248" s="26"/>
      <c r="Y248" s="26"/>
      <c r="Z248" s="26"/>
      <c r="AA248" s="26"/>
      <c r="AB248" s="26"/>
      <c r="AC248" s="26"/>
      <c r="AD248" s="26"/>
      <c r="AE248" s="26"/>
      <c r="AF248" s="26"/>
      <c r="AG248" s="26"/>
      <c r="AH248" s="26"/>
      <c r="AI248" s="26"/>
      <c r="AJ248" s="26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26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26"/>
      <c r="BI248" s="5"/>
      <c r="BJ248" s="5"/>
      <c r="BK248" s="5"/>
      <c r="BL248" s="5"/>
      <c r="BM248" s="5"/>
      <c r="BN248" s="5"/>
      <c r="BO248" s="5"/>
      <c r="BP248" s="5"/>
      <c r="BQ248" s="5"/>
      <c r="BR248" s="5"/>
      <c r="BS248" s="5"/>
      <c r="BT248" s="5"/>
      <c r="BU248" s="5"/>
      <c r="BV248" s="5"/>
      <c r="BW248" s="5"/>
      <c r="BX248" s="5"/>
      <c r="BY248" s="5"/>
      <c r="BZ248" s="5"/>
      <c r="CA248" s="5"/>
      <c r="CB248" s="5"/>
      <c r="CC248" s="5"/>
      <c r="CD248" s="5"/>
      <c r="CE248" s="5"/>
      <c r="CF248" s="5"/>
      <c r="CG248" s="5"/>
      <c r="CH248" s="5"/>
      <c r="CI248" s="5"/>
    </row>
    <row r="249" ht="19.5" customHeight="1">
      <c r="A249" s="26"/>
      <c r="B249" s="26"/>
      <c r="C249" s="26"/>
      <c r="D249" s="26"/>
      <c r="E249" s="26"/>
      <c r="F249" s="26"/>
      <c r="G249" s="26"/>
      <c r="H249" s="26"/>
      <c r="I249" s="26"/>
      <c r="J249" s="26"/>
      <c r="K249" s="26"/>
      <c r="L249" s="26"/>
      <c r="M249" s="26"/>
      <c r="N249" s="99"/>
      <c r="O249" s="26"/>
      <c r="P249" s="26"/>
      <c r="Q249" s="26"/>
      <c r="R249" s="26"/>
      <c r="S249" s="26"/>
      <c r="T249" s="26"/>
      <c r="U249" s="26"/>
      <c r="V249" s="26"/>
      <c r="W249" s="26"/>
      <c r="X249" s="26"/>
      <c r="Y249" s="26"/>
      <c r="Z249" s="26"/>
      <c r="AA249" s="26"/>
      <c r="AB249" s="26"/>
      <c r="AC249" s="26"/>
      <c r="AD249" s="26"/>
      <c r="AE249" s="26"/>
      <c r="AF249" s="26"/>
      <c r="AG249" s="26"/>
      <c r="AH249" s="26"/>
      <c r="AI249" s="26"/>
      <c r="AJ249" s="26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26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26"/>
      <c r="BI249" s="5"/>
      <c r="BJ249" s="5"/>
      <c r="BK249" s="5"/>
      <c r="BL249" s="5"/>
      <c r="BM249" s="5"/>
      <c r="BN249" s="5"/>
      <c r="BO249" s="5"/>
      <c r="BP249" s="5"/>
      <c r="BQ249" s="5"/>
      <c r="BR249" s="5"/>
      <c r="BS249" s="5"/>
      <c r="BT249" s="5"/>
      <c r="BU249" s="5"/>
      <c r="BV249" s="5"/>
      <c r="BW249" s="5"/>
      <c r="BX249" s="5"/>
      <c r="BY249" s="5"/>
      <c r="BZ249" s="5"/>
      <c r="CA249" s="5"/>
      <c r="CB249" s="5"/>
      <c r="CC249" s="5"/>
      <c r="CD249" s="5"/>
      <c r="CE249" s="5"/>
      <c r="CF249" s="5"/>
      <c r="CG249" s="5"/>
      <c r="CH249" s="5"/>
      <c r="CI249" s="5"/>
    </row>
    <row r="250" ht="19.5" customHeight="1">
      <c r="A250" s="26"/>
      <c r="B250" s="26"/>
      <c r="C250" s="26"/>
      <c r="D250" s="26"/>
      <c r="E250" s="26"/>
      <c r="F250" s="26"/>
      <c r="G250" s="26"/>
      <c r="H250" s="26"/>
      <c r="I250" s="26"/>
      <c r="J250" s="26"/>
      <c r="K250" s="26"/>
      <c r="L250" s="26"/>
      <c r="M250" s="26"/>
      <c r="N250" s="99"/>
      <c r="O250" s="26"/>
      <c r="P250" s="26"/>
      <c r="Q250" s="26"/>
      <c r="R250" s="26"/>
      <c r="S250" s="26"/>
      <c r="T250" s="26"/>
      <c r="U250" s="26"/>
      <c r="V250" s="26"/>
      <c r="W250" s="26"/>
      <c r="X250" s="26"/>
      <c r="Y250" s="26"/>
      <c r="Z250" s="26"/>
      <c r="AA250" s="26"/>
      <c r="AB250" s="26"/>
      <c r="AC250" s="26"/>
      <c r="AD250" s="26"/>
      <c r="AE250" s="26"/>
      <c r="AF250" s="26"/>
      <c r="AG250" s="26"/>
      <c r="AH250" s="26"/>
      <c r="AI250" s="26"/>
      <c r="AJ250" s="26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26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26"/>
      <c r="BI250" s="5"/>
      <c r="BJ250" s="5"/>
      <c r="BK250" s="5"/>
      <c r="BL250" s="5"/>
      <c r="BM250" s="5"/>
      <c r="BN250" s="5"/>
      <c r="BO250" s="5"/>
      <c r="BP250" s="5"/>
      <c r="BQ250" s="5"/>
      <c r="BR250" s="5"/>
      <c r="BS250" s="5"/>
      <c r="BT250" s="5"/>
      <c r="BU250" s="5"/>
      <c r="BV250" s="5"/>
      <c r="BW250" s="5"/>
      <c r="BX250" s="5"/>
      <c r="BY250" s="5"/>
      <c r="BZ250" s="5"/>
      <c r="CA250" s="5"/>
      <c r="CB250" s="5"/>
      <c r="CC250" s="5"/>
      <c r="CD250" s="5"/>
      <c r="CE250" s="5"/>
      <c r="CF250" s="5"/>
      <c r="CG250" s="5"/>
      <c r="CH250" s="5"/>
      <c r="CI250" s="5"/>
    </row>
    <row r="251" ht="19.5" customHeight="1">
      <c r="A251" s="26"/>
      <c r="B251" s="26"/>
      <c r="C251" s="26"/>
      <c r="D251" s="26"/>
      <c r="E251" s="26"/>
      <c r="F251" s="26"/>
      <c r="G251" s="26"/>
      <c r="H251" s="26"/>
      <c r="I251" s="26"/>
      <c r="J251" s="26"/>
      <c r="K251" s="26"/>
      <c r="L251" s="26"/>
      <c r="M251" s="26"/>
      <c r="N251" s="99"/>
      <c r="O251" s="26"/>
      <c r="P251" s="26"/>
      <c r="Q251" s="26"/>
      <c r="R251" s="26"/>
      <c r="S251" s="26"/>
      <c r="T251" s="26"/>
      <c r="U251" s="26"/>
      <c r="V251" s="26"/>
      <c r="W251" s="26"/>
      <c r="X251" s="26"/>
      <c r="Y251" s="26"/>
      <c r="Z251" s="26"/>
      <c r="AA251" s="26"/>
      <c r="AB251" s="26"/>
      <c r="AC251" s="26"/>
      <c r="AD251" s="26"/>
      <c r="AE251" s="26"/>
      <c r="AF251" s="26"/>
      <c r="AG251" s="26"/>
      <c r="AH251" s="26"/>
      <c r="AI251" s="26"/>
      <c r="AJ251" s="26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26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26"/>
      <c r="BI251" s="5"/>
      <c r="BJ251" s="5"/>
      <c r="BK251" s="5"/>
      <c r="BL251" s="5"/>
      <c r="BM251" s="5"/>
      <c r="BN251" s="5"/>
      <c r="BO251" s="5"/>
      <c r="BP251" s="5"/>
      <c r="BQ251" s="5"/>
      <c r="BR251" s="5"/>
      <c r="BS251" s="5"/>
      <c r="BT251" s="5"/>
      <c r="BU251" s="5"/>
      <c r="BV251" s="5"/>
      <c r="BW251" s="5"/>
      <c r="BX251" s="5"/>
      <c r="BY251" s="5"/>
      <c r="BZ251" s="5"/>
      <c r="CA251" s="5"/>
      <c r="CB251" s="5"/>
      <c r="CC251" s="5"/>
      <c r="CD251" s="5"/>
      <c r="CE251" s="5"/>
      <c r="CF251" s="5"/>
      <c r="CG251" s="5"/>
      <c r="CH251" s="5"/>
      <c r="CI251" s="5"/>
    </row>
    <row r="252" ht="19.5" customHeight="1">
      <c r="A252" s="26"/>
      <c r="B252" s="26"/>
      <c r="C252" s="26"/>
      <c r="D252" s="26"/>
      <c r="E252" s="26"/>
      <c r="F252" s="26"/>
      <c r="G252" s="26"/>
      <c r="H252" s="26"/>
      <c r="I252" s="26"/>
      <c r="J252" s="26"/>
      <c r="K252" s="26"/>
      <c r="L252" s="26"/>
      <c r="M252" s="26"/>
      <c r="N252" s="99"/>
      <c r="O252" s="26"/>
      <c r="P252" s="26"/>
      <c r="Q252" s="26"/>
      <c r="R252" s="26"/>
      <c r="S252" s="26"/>
      <c r="T252" s="26"/>
      <c r="U252" s="26"/>
      <c r="V252" s="26"/>
      <c r="W252" s="26"/>
      <c r="X252" s="26"/>
      <c r="Y252" s="26"/>
      <c r="Z252" s="26"/>
      <c r="AA252" s="26"/>
      <c r="AB252" s="26"/>
      <c r="AC252" s="26"/>
      <c r="AD252" s="26"/>
      <c r="AE252" s="26"/>
      <c r="AF252" s="26"/>
      <c r="AG252" s="26"/>
      <c r="AH252" s="26"/>
      <c r="AI252" s="26"/>
      <c r="AJ252" s="26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26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26"/>
      <c r="BI252" s="5"/>
      <c r="BJ252" s="5"/>
      <c r="BK252" s="5"/>
      <c r="BL252" s="5"/>
      <c r="BM252" s="5"/>
      <c r="BN252" s="5"/>
      <c r="BO252" s="5"/>
      <c r="BP252" s="5"/>
      <c r="BQ252" s="5"/>
      <c r="BR252" s="5"/>
      <c r="BS252" s="5"/>
      <c r="BT252" s="5"/>
      <c r="BU252" s="5"/>
      <c r="BV252" s="5"/>
      <c r="BW252" s="5"/>
      <c r="BX252" s="5"/>
      <c r="BY252" s="5"/>
      <c r="BZ252" s="5"/>
      <c r="CA252" s="5"/>
      <c r="CB252" s="5"/>
      <c r="CC252" s="5"/>
      <c r="CD252" s="5"/>
      <c r="CE252" s="5"/>
      <c r="CF252" s="5"/>
      <c r="CG252" s="5"/>
      <c r="CH252" s="5"/>
      <c r="CI252" s="5"/>
    </row>
    <row r="253" ht="19.5" customHeight="1">
      <c r="A253" s="26"/>
      <c r="B253" s="26"/>
      <c r="C253" s="26"/>
      <c r="D253" s="26"/>
      <c r="E253" s="26"/>
      <c r="F253" s="26"/>
      <c r="G253" s="26"/>
      <c r="H253" s="26"/>
      <c r="I253" s="26"/>
      <c r="J253" s="26"/>
      <c r="K253" s="26"/>
      <c r="L253" s="26"/>
      <c r="M253" s="26"/>
      <c r="N253" s="99"/>
      <c r="O253" s="26"/>
      <c r="P253" s="26"/>
      <c r="Q253" s="26"/>
      <c r="R253" s="26"/>
      <c r="S253" s="26"/>
      <c r="T253" s="26"/>
      <c r="U253" s="26"/>
      <c r="V253" s="26"/>
      <c r="W253" s="26"/>
      <c r="X253" s="26"/>
      <c r="Y253" s="26"/>
      <c r="Z253" s="26"/>
      <c r="AA253" s="26"/>
      <c r="AB253" s="26"/>
      <c r="AC253" s="26"/>
      <c r="AD253" s="26"/>
      <c r="AE253" s="26"/>
      <c r="AF253" s="26"/>
      <c r="AG253" s="26"/>
      <c r="AH253" s="26"/>
      <c r="AI253" s="26"/>
      <c r="AJ253" s="26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26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26"/>
      <c r="BI253" s="5"/>
      <c r="BJ253" s="5"/>
      <c r="BK253" s="5"/>
      <c r="BL253" s="5"/>
      <c r="BM253" s="5"/>
      <c r="BN253" s="5"/>
      <c r="BO253" s="5"/>
      <c r="BP253" s="5"/>
      <c r="BQ253" s="5"/>
      <c r="BR253" s="5"/>
      <c r="BS253" s="5"/>
      <c r="BT253" s="5"/>
      <c r="BU253" s="5"/>
      <c r="BV253" s="5"/>
      <c r="BW253" s="5"/>
      <c r="BX253" s="5"/>
      <c r="BY253" s="5"/>
      <c r="BZ253" s="5"/>
      <c r="CA253" s="5"/>
      <c r="CB253" s="5"/>
      <c r="CC253" s="5"/>
      <c r="CD253" s="5"/>
      <c r="CE253" s="5"/>
      <c r="CF253" s="5"/>
      <c r="CG253" s="5"/>
      <c r="CH253" s="5"/>
      <c r="CI253" s="5"/>
    </row>
    <row r="254" ht="19.5" customHeight="1">
      <c r="A254" s="26"/>
      <c r="B254" s="26"/>
      <c r="C254" s="26"/>
      <c r="D254" s="26"/>
      <c r="E254" s="26"/>
      <c r="F254" s="26"/>
      <c r="G254" s="26"/>
      <c r="H254" s="26"/>
      <c r="I254" s="26"/>
      <c r="J254" s="26"/>
      <c r="K254" s="26"/>
      <c r="L254" s="26"/>
      <c r="M254" s="26"/>
      <c r="N254" s="99"/>
      <c r="O254" s="26"/>
      <c r="P254" s="26"/>
      <c r="Q254" s="26"/>
      <c r="R254" s="26"/>
      <c r="S254" s="26"/>
      <c r="T254" s="26"/>
      <c r="U254" s="26"/>
      <c r="V254" s="26"/>
      <c r="W254" s="26"/>
      <c r="X254" s="26"/>
      <c r="Y254" s="26"/>
      <c r="Z254" s="26"/>
      <c r="AA254" s="26"/>
      <c r="AB254" s="26"/>
      <c r="AC254" s="26"/>
      <c r="AD254" s="26"/>
      <c r="AE254" s="26"/>
      <c r="AF254" s="26"/>
      <c r="AG254" s="26"/>
      <c r="AH254" s="26"/>
      <c r="AI254" s="26"/>
      <c r="AJ254" s="26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26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26"/>
      <c r="BI254" s="5"/>
      <c r="BJ254" s="5"/>
      <c r="BK254" s="5"/>
      <c r="BL254" s="5"/>
      <c r="BM254" s="5"/>
      <c r="BN254" s="5"/>
      <c r="BO254" s="5"/>
      <c r="BP254" s="5"/>
      <c r="BQ254" s="5"/>
      <c r="BR254" s="5"/>
      <c r="BS254" s="5"/>
      <c r="BT254" s="5"/>
      <c r="BU254" s="5"/>
      <c r="BV254" s="5"/>
      <c r="BW254" s="5"/>
      <c r="BX254" s="5"/>
      <c r="BY254" s="5"/>
      <c r="BZ254" s="5"/>
      <c r="CA254" s="5"/>
      <c r="CB254" s="5"/>
      <c r="CC254" s="5"/>
      <c r="CD254" s="5"/>
      <c r="CE254" s="5"/>
      <c r="CF254" s="5"/>
      <c r="CG254" s="5"/>
      <c r="CH254" s="5"/>
      <c r="CI254" s="5"/>
    </row>
    <row r="255" ht="19.5" customHeight="1">
      <c r="A255" s="26"/>
      <c r="B255" s="26"/>
      <c r="C255" s="26"/>
      <c r="D255" s="26"/>
      <c r="E255" s="26"/>
      <c r="F255" s="26"/>
      <c r="G255" s="26"/>
      <c r="H255" s="26"/>
      <c r="I255" s="26"/>
      <c r="J255" s="26"/>
      <c r="K255" s="26"/>
      <c r="L255" s="26"/>
      <c r="M255" s="26"/>
      <c r="N255" s="99"/>
      <c r="O255" s="26"/>
      <c r="P255" s="26"/>
      <c r="Q255" s="26"/>
      <c r="R255" s="26"/>
      <c r="S255" s="26"/>
      <c r="T255" s="26"/>
      <c r="U255" s="26"/>
      <c r="V255" s="26"/>
      <c r="W255" s="26"/>
      <c r="X255" s="26"/>
      <c r="Y255" s="26"/>
      <c r="Z255" s="26"/>
      <c r="AA255" s="26"/>
      <c r="AB255" s="26"/>
      <c r="AC255" s="26"/>
      <c r="AD255" s="26"/>
      <c r="AE255" s="26"/>
      <c r="AF255" s="26"/>
      <c r="AG255" s="26"/>
      <c r="AH255" s="26"/>
      <c r="AI255" s="26"/>
      <c r="AJ255" s="26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26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26"/>
      <c r="BI255" s="5"/>
      <c r="BJ255" s="5"/>
      <c r="BK255" s="5"/>
      <c r="BL255" s="5"/>
      <c r="BM255" s="5"/>
      <c r="BN255" s="5"/>
      <c r="BO255" s="5"/>
      <c r="BP255" s="5"/>
      <c r="BQ255" s="5"/>
      <c r="BR255" s="5"/>
      <c r="BS255" s="5"/>
      <c r="BT255" s="5"/>
      <c r="BU255" s="5"/>
      <c r="BV255" s="5"/>
      <c r="BW255" s="5"/>
      <c r="BX255" s="5"/>
      <c r="BY255" s="5"/>
      <c r="BZ255" s="5"/>
      <c r="CA255" s="5"/>
      <c r="CB255" s="5"/>
      <c r="CC255" s="5"/>
      <c r="CD255" s="5"/>
      <c r="CE255" s="5"/>
      <c r="CF255" s="5"/>
      <c r="CG255" s="5"/>
      <c r="CH255" s="5"/>
      <c r="CI255" s="5"/>
    </row>
    <row r="256" ht="19.5" customHeight="1">
      <c r="A256" s="26"/>
      <c r="B256" s="26"/>
      <c r="C256" s="26"/>
      <c r="D256" s="26"/>
      <c r="E256" s="26"/>
      <c r="F256" s="26"/>
      <c r="G256" s="26"/>
      <c r="H256" s="26"/>
      <c r="I256" s="26"/>
      <c r="J256" s="26"/>
      <c r="K256" s="26"/>
      <c r="L256" s="26"/>
      <c r="M256" s="26"/>
      <c r="N256" s="99"/>
      <c r="O256" s="26"/>
      <c r="P256" s="26"/>
      <c r="Q256" s="26"/>
      <c r="R256" s="26"/>
      <c r="S256" s="26"/>
      <c r="T256" s="26"/>
      <c r="U256" s="26"/>
      <c r="V256" s="26"/>
      <c r="W256" s="26"/>
      <c r="X256" s="26"/>
      <c r="Y256" s="26"/>
      <c r="Z256" s="26"/>
      <c r="AA256" s="26"/>
      <c r="AB256" s="26"/>
      <c r="AC256" s="26"/>
      <c r="AD256" s="26"/>
      <c r="AE256" s="26"/>
      <c r="AF256" s="26"/>
      <c r="AG256" s="26"/>
      <c r="AH256" s="26"/>
      <c r="AI256" s="26"/>
      <c r="AJ256" s="26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26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26"/>
      <c r="BI256" s="5"/>
      <c r="BJ256" s="5"/>
      <c r="BK256" s="5"/>
      <c r="BL256" s="5"/>
      <c r="BM256" s="5"/>
      <c r="BN256" s="5"/>
      <c r="BO256" s="5"/>
      <c r="BP256" s="5"/>
      <c r="BQ256" s="5"/>
      <c r="BR256" s="5"/>
      <c r="BS256" s="5"/>
      <c r="BT256" s="5"/>
      <c r="BU256" s="5"/>
      <c r="BV256" s="5"/>
      <c r="BW256" s="5"/>
      <c r="BX256" s="5"/>
      <c r="BY256" s="5"/>
      <c r="BZ256" s="5"/>
      <c r="CA256" s="5"/>
      <c r="CB256" s="5"/>
      <c r="CC256" s="5"/>
      <c r="CD256" s="5"/>
      <c r="CE256" s="5"/>
      <c r="CF256" s="5"/>
      <c r="CG256" s="5"/>
      <c r="CH256" s="5"/>
      <c r="CI256" s="5"/>
    </row>
    <row r="257" ht="19.5" customHeight="1">
      <c r="A257" s="26"/>
      <c r="B257" s="26"/>
      <c r="C257" s="26"/>
      <c r="D257" s="26"/>
      <c r="E257" s="26"/>
      <c r="F257" s="26"/>
      <c r="G257" s="26"/>
      <c r="H257" s="26"/>
      <c r="I257" s="26"/>
      <c r="J257" s="26"/>
      <c r="K257" s="26"/>
      <c r="L257" s="26"/>
      <c r="M257" s="26"/>
      <c r="N257" s="99"/>
      <c r="O257" s="26"/>
      <c r="P257" s="26"/>
      <c r="Q257" s="26"/>
      <c r="R257" s="26"/>
      <c r="S257" s="26"/>
      <c r="T257" s="26"/>
      <c r="U257" s="26"/>
      <c r="V257" s="26"/>
      <c r="W257" s="26"/>
      <c r="X257" s="26"/>
      <c r="Y257" s="26"/>
      <c r="Z257" s="26"/>
      <c r="AA257" s="26"/>
      <c r="AB257" s="26"/>
      <c r="AC257" s="26"/>
      <c r="AD257" s="26"/>
      <c r="AE257" s="26"/>
      <c r="AF257" s="26"/>
      <c r="AG257" s="26"/>
      <c r="AH257" s="26"/>
      <c r="AI257" s="26"/>
      <c r="AJ257" s="26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26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26"/>
      <c r="BI257" s="5"/>
      <c r="BJ257" s="5"/>
      <c r="BK257" s="5"/>
      <c r="BL257" s="5"/>
      <c r="BM257" s="5"/>
      <c r="BN257" s="5"/>
      <c r="BO257" s="5"/>
      <c r="BP257" s="5"/>
      <c r="BQ257" s="5"/>
      <c r="BR257" s="5"/>
      <c r="BS257" s="5"/>
      <c r="BT257" s="5"/>
      <c r="BU257" s="5"/>
      <c r="BV257" s="5"/>
      <c r="BW257" s="5"/>
      <c r="BX257" s="5"/>
      <c r="BY257" s="5"/>
      <c r="BZ257" s="5"/>
      <c r="CA257" s="5"/>
      <c r="CB257" s="5"/>
      <c r="CC257" s="5"/>
      <c r="CD257" s="5"/>
      <c r="CE257" s="5"/>
      <c r="CF257" s="5"/>
      <c r="CG257" s="5"/>
      <c r="CH257" s="5"/>
      <c r="CI257" s="5"/>
    </row>
    <row r="258" ht="19.5" customHeight="1">
      <c r="A258" s="26"/>
      <c r="B258" s="26"/>
      <c r="C258" s="26"/>
      <c r="D258" s="26"/>
      <c r="E258" s="26"/>
      <c r="F258" s="26"/>
      <c r="G258" s="26"/>
      <c r="H258" s="26"/>
      <c r="I258" s="26"/>
      <c r="J258" s="26"/>
      <c r="K258" s="26"/>
      <c r="L258" s="26"/>
      <c r="M258" s="26"/>
      <c r="N258" s="99"/>
      <c r="O258" s="26"/>
      <c r="P258" s="26"/>
      <c r="Q258" s="26"/>
      <c r="R258" s="26"/>
      <c r="S258" s="26"/>
      <c r="T258" s="26"/>
      <c r="U258" s="26"/>
      <c r="V258" s="26"/>
      <c r="W258" s="26"/>
      <c r="X258" s="26"/>
      <c r="Y258" s="26"/>
      <c r="Z258" s="26"/>
      <c r="AA258" s="26"/>
      <c r="AB258" s="26"/>
      <c r="AC258" s="26"/>
      <c r="AD258" s="26"/>
      <c r="AE258" s="26"/>
      <c r="AF258" s="26"/>
      <c r="AG258" s="26"/>
      <c r="AH258" s="26"/>
      <c r="AI258" s="26"/>
      <c r="AJ258" s="26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26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26"/>
      <c r="BI258" s="5"/>
      <c r="BJ258" s="5"/>
      <c r="BK258" s="5"/>
      <c r="BL258" s="5"/>
      <c r="BM258" s="5"/>
      <c r="BN258" s="5"/>
      <c r="BO258" s="5"/>
      <c r="BP258" s="5"/>
      <c r="BQ258" s="5"/>
      <c r="BR258" s="5"/>
      <c r="BS258" s="5"/>
      <c r="BT258" s="5"/>
      <c r="BU258" s="5"/>
      <c r="BV258" s="5"/>
      <c r="BW258" s="5"/>
      <c r="BX258" s="5"/>
      <c r="BY258" s="5"/>
      <c r="BZ258" s="5"/>
      <c r="CA258" s="5"/>
      <c r="CB258" s="5"/>
      <c r="CC258" s="5"/>
      <c r="CD258" s="5"/>
      <c r="CE258" s="5"/>
      <c r="CF258" s="5"/>
      <c r="CG258" s="5"/>
      <c r="CH258" s="5"/>
      <c r="CI258" s="5"/>
    </row>
    <row r="259" ht="19.5" customHeight="1">
      <c r="A259" s="26"/>
      <c r="B259" s="26"/>
      <c r="C259" s="26"/>
      <c r="D259" s="26"/>
      <c r="E259" s="26"/>
      <c r="F259" s="26"/>
      <c r="G259" s="26"/>
      <c r="H259" s="26"/>
      <c r="I259" s="26"/>
      <c r="J259" s="26"/>
      <c r="K259" s="26"/>
      <c r="L259" s="26"/>
      <c r="M259" s="26"/>
      <c r="N259" s="99"/>
      <c r="O259" s="26"/>
      <c r="P259" s="26"/>
      <c r="Q259" s="26"/>
      <c r="R259" s="26"/>
      <c r="S259" s="26"/>
      <c r="T259" s="26"/>
      <c r="U259" s="26"/>
      <c r="V259" s="26"/>
      <c r="W259" s="26"/>
      <c r="X259" s="26"/>
      <c r="Y259" s="26"/>
      <c r="Z259" s="26"/>
      <c r="AA259" s="26"/>
      <c r="AB259" s="26"/>
      <c r="AC259" s="26"/>
      <c r="AD259" s="26"/>
      <c r="AE259" s="26"/>
      <c r="AF259" s="26"/>
      <c r="AG259" s="26"/>
      <c r="AH259" s="26"/>
      <c r="AI259" s="26"/>
      <c r="AJ259" s="26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26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26"/>
      <c r="BI259" s="5"/>
      <c r="BJ259" s="5"/>
      <c r="BK259" s="5"/>
      <c r="BL259" s="5"/>
      <c r="BM259" s="5"/>
      <c r="BN259" s="5"/>
      <c r="BO259" s="5"/>
      <c r="BP259" s="5"/>
      <c r="BQ259" s="5"/>
      <c r="BR259" s="5"/>
      <c r="BS259" s="5"/>
      <c r="BT259" s="5"/>
      <c r="BU259" s="5"/>
      <c r="BV259" s="5"/>
      <c r="BW259" s="5"/>
      <c r="BX259" s="5"/>
      <c r="BY259" s="5"/>
      <c r="BZ259" s="5"/>
      <c r="CA259" s="5"/>
      <c r="CB259" s="5"/>
      <c r="CC259" s="5"/>
      <c r="CD259" s="5"/>
      <c r="CE259" s="5"/>
      <c r="CF259" s="5"/>
      <c r="CG259" s="5"/>
      <c r="CH259" s="5"/>
      <c r="CI259" s="5"/>
    </row>
    <row r="260" ht="19.5" customHeight="1">
      <c r="A260" s="26"/>
      <c r="B260" s="26"/>
      <c r="C260" s="26"/>
      <c r="D260" s="26"/>
      <c r="E260" s="26"/>
      <c r="F260" s="26"/>
      <c r="G260" s="26"/>
      <c r="H260" s="26"/>
      <c r="I260" s="26"/>
      <c r="J260" s="26"/>
      <c r="K260" s="26"/>
      <c r="L260" s="26"/>
      <c r="M260" s="26"/>
      <c r="N260" s="99"/>
      <c r="O260" s="26"/>
      <c r="P260" s="26"/>
      <c r="Q260" s="26"/>
      <c r="R260" s="26"/>
      <c r="S260" s="26"/>
      <c r="T260" s="26"/>
      <c r="U260" s="26"/>
      <c r="V260" s="26"/>
      <c r="W260" s="26"/>
      <c r="X260" s="26"/>
      <c r="Y260" s="26"/>
      <c r="Z260" s="26"/>
      <c r="AA260" s="26"/>
      <c r="AB260" s="26"/>
      <c r="AC260" s="26"/>
      <c r="AD260" s="26"/>
      <c r="AE260" s="26"/>
      <c r="AF260" s="26"/>
      <c r="AG260" s="26"/>
      <c r="AH260" s="26"/>
      <c r="AI260" s="26"/>
      <c r="AJ260" s="26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26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26"/>
      <c r="BI260" s="5"/>
      <c r="BJ260" s="5"/>
      <c r="BK260" s="5"/>
      <c r="BL260" s="5"/>
      <c r="BM260" s="5"/>
      <c r="BN260" s="5"/>
      <c r="BO260" s="5"/>
      <c r="BP260" s="5"/>
      <c r="BQ260" s="5"/>
      <c r="BR260" s="5"/>
      <c r="BS260" s="5"/>
      <c r="BT260" s="5"/>
      <c r="BU260" s="5"/>
      <c r="BV260" s="5"/>
      <c r="BW260" s="5"/>
      <c r="BX260" s="5"/>
      <c r="BY260" s="5"/>
      <c r="BZ260" s="5"/>
      <c r="CA260" s="5"/>
      <c r="CB260" s="5"/>
      <c r="CC260" s="5"/>
      <c r="CD260" s="5"/>
      <c r="CE260" s="5"/>
      <c r="CF260" s="5"/>
      <c r="CG260" s="5"/>
      <c r="CH260" s="5"/>
      <c r="CI260" s="5"/>
    </row>
    <row r="261" ht="19.5" customHeight="1">
      <c r="A261" s="26"/>
      <c r="B261" s="26"/>
      <c r="C261" s="26"/>
      <c r="D261" s="26"/>
      <c r="E261" s="26"/>
      <c r="F261" s="26"/>
      <c r="G261" s="26"/>
      <c r="H261" s="26"/>
      <c r="I261" s="26"/>
      <c r="J261" s="26"/>
      <c r="K261" s="26"/>
      <c r="L261" s="26"/>
      <c r="M261" s="26"/>
      <c r="N261" s="99"/>
      <c r="O261" s="26"/>
      <c r="P261" s="26"/>
      <c r="Q261" s="26"/>
      <c r="R261" s="26"/>
      <c r="S261" s="26"/>
      <c r="T261" s="26"/>
      <c r="U261" s="26"/>
      <c r="V261" s="26"/>
      <c r="W261" s="26"/>
      <c r="X261" s="26"/>
      <c r="Y261" s="26"/>
      <c r="Z261" s="26"/>
      <c r="AA261" s="26"/>
      <c r="AB261" s="26"/>
      <c r="AC261" s="26"/>
      <c r="AD261" s="26"/>
      <c r="AE261" s="26"/>
      <c r="AF261" s="26"/>
      <c r="AG261" s="26"/>
      <c r="AH261" s="26"/>
      <c r="AI261" s="26"/>
      <c r="AJ261" s="26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26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26"/>
      <c r="BI261" s="5"/>
      <c r="BJ261" s="5"/>
      <c r="BK261" s="5"/>
      <c r="BL261" s="5"/>
      <c r="BM261" s="5"/>
      <c r="BN261" s="5"/>
      <c r="BO261" s="5"/>
      <c r="BP261" s="5"/>
      <c r="BQ261" s="5"/>
      <c r="BR261" s="5"/>
      <c r="BS261" s="5"/>
      <c r="BT261" s="5"/>
      <c r="BU261" s="5"/>
      <c r="BV261" s="5"/>
      <c r="BW261" s="5"/>
      <c r="BX261" s="5"/>
      <c r="BY261" s="5"/>
      <c r="BZ261" s="5"/>
      <c r="CA261" s="5"/>
      <c r="CB261" s="5"/>
      <c r="CC261" s="5"/>
      <c r="CD261" s="5"/>
      <c r="CE261" s="5"/>
      <c r="CF261" s="5"/>
      <c r="CG261" s="5"/>
      <c r="CH261" s="5"/>
      <c r="CI261" s="5"/>
    </row>
    <row r="262" ht="19.5" customHeight="1">
      <c r="A262" s="26"/>
      <c r="B262" s="26"/>
      <c r="C262" s="26"/>
      <c r="D262" s="26"/>
      <c r="E262" s="26"/>
      <c r="F262" s="26"/>
      <c r="G262" s="26"/>
      <c r="H262" s="26"/>
      <c r="I262" s="26"/>
      <c r="J262" s="26"/>
      <c r="K262" s="26"/>
      <c r="L262" s="26"/>
      <c r="M262" s="26"/>
      <c r="N262" s="99"/>
      <c r="O262" s="26"/>
      <c r="P262" s="26"/>
      <c r="Q262" s="26"/>
      <c r="R262" s="26"/>
      <c r="S262" s="26"/>
      <c r="T262" s="26"/>
      <c r="U262" s="26"/>
      <c r="V262" s="26"/>
      <c r="W262" s="26"/>
      <c r="X262" s="26"/>
      <c r="Y262" s="26"/>
      <c r="Z262" s="26"/>
      <c r="AA262" s="26"/>
      <c r="AB262" s="26"/>
      <c r="AC262" s="26"/>
      <c r="AD262" s="26"/>
      <c r="AE262" s="26"/>
      <c r="AF262" s="26"/>
      <c r="AG262" s="26"/>
      <c r="AH262" s="26"/>
      <c r="AI262" s="26"/>
      <c r="AJ262" s="26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26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26"/>
      <c r="BI262" s="5"/>
      <c r="BJ262" s="5"/>
      <c r="BK262" s="5"/>
      <c r="BL262" s="5"/>
      <c r="BM262" s="5"/>
      <c r="BN262" s="5"/>
      <c r="BO262" s="5"/>
      <c r="BP262" s="5"/>
      <c r="BQ262" s="5"/>
      <c r="BR262" s="5"/>
      <c r="BS262" s="5"/>
      <c r="BT262" s="5"/>
      <c r="BU262" s="5"/>
      <c r="BV262" s="5"/>
      <c r="BW262" s="5"/>
      <c r="BX262" s="5"/>
      <c r="BY262" s="5"/>
      <c r="BZ262" s="5"/>
      <c r="CA262" s="5"/>
      <c r="CB262" s="5"/>
      <c r="CC262" s="5"/>
      <c r="CD262" s="5"/>
      <c r="CE262" s="5"/>
      <c r="CF262" s="5"/>
      <c r="CG262" s="5"/>
      <c r="CH262" s="5"/>
      <c r="CI262" s="5"/>
    </row>
    <row r="263" ht="19.5" customHeight="1">
      <c r="A263" s="26"/>
      <c r="B263" s="26"/>
      <c r="C263" s="26"/>
      <c r="D263" s="26"/>
      <c r="E263" s="26"/>
      <c r="F263" s="26"/>
      <c r="G263" s="26"/>
      <c r="H263" s="26"/>
      <c r="I263" s="26"/>
      <c r="J263" s="26"/>
      <c r="K263" s="26"/>
      <c r="L263" s="26"/>
      <c r="M263" s="26"/>
      <c r="N263" s="99"/>
      <c r="O263" s="26"/>
      <c r="P263" s="26"/>
      <c r="Q263" s="26"/>
      <c r="R263" s="26"/>
      <c r="S263" s="26"/>
      <c r="T263" s="26"/>
      <c r="U263" s="26"/>
      <c r="V263" s="26"/>
      <c r="W263" s="26"/>
      <c r="X263" s="26"/>
      <c r="Y263" s="26"/>
      <c r="Z263" s="26"/>
      <c r="AA263" s="26"/>
      <c r="AB263" s="26"/>
      <c r="AC263" s="26"/>
      <c r="AD263" s="26"/>
      <c r="AE263" s="26"/>
      <c r="AF263" s="26"/>
      <c r="AG263" s="26"/>
      <c r="AH263" s="26"/>
      <c r="AI263" s="26"/>
      <c r="AJ263" s="26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26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26"/>
      <c r="BI263" s="5"/>
      <c r="BJ263" s="5"/>
      <c r="BK263" s="5"/>
      <c r="BL263" s="5"/>
      <c r="BM263" s="5"/>
      <c r="BN263" s="5"/>
      <c r="BO263" s="5"/>
      <c r="BP263" s="5"/>
      <c r="BQ263" s="5"/>
      <c r="BR263" s="5"/>
      <c r="BS263" s="5"/>
      <c r="BT263" s="5"/>
      <c r="BU263" s="5"/>
      <c r="BV263" s="5"/>
      <c r="BW263" s="5"/>
      <c r="BX263" s="5"/>
      <c r="BY263" s="5"/>
      <c r="BZ263" s="5"/>
      <c r="CA263" s="5"/>
      <c r="CB263" s="5"/>
      <c r="CC263" s="5"/>
      <c r="CD263" s="5"/>
      <c r="CE263" s="5"/>
      <c r="CF263" s="5"/>
      <c r="CG263" s="5"/>
      <c r="CH263" s="5"/>
      <c r="CI263" s="5"/>
    </row>
    <row r="264" ht="19.5" customHeight="1">
      <c r="A264" s="26"/>
      <c r="B264" s="26"/>
      <c r="C264" s="26"/>
      <c r="D264" s="26"/>
      <c r="E264" s="26"/>
      <c r="F264" s="26"/>
      <c r="G264" s="26"/>
      <c r="H264" s="26"/>
      <c r="I264" s="26"/>
      <c r="J264" s="26"/>
      <c r="K264" s="26"/>
      <c r="L264" s="26"/>
      <c r="M264" s="26"/>
      <c r="N264" s="99"/>
      <c r="O264" s="26"/>
      <c r="P264" s="26"/>
      <c r="Q264" s="26"/>
      <c r="R264" s="26"/>
      <c r="S264" s="26"/>
      <c r="T264" s="26"/>
      <c r="U264" s="26"/>
      <c r="V264" s="26"/>
      <c r="W264" s="26"/>
      <c r="X264" s="26"/>
      <c r="Y264" s="26"/>
      <c r="Z264" s="26"/>
      <c r="AA264" s="26"/>
      <c r="AB264" s="26"/>
      <c r="AC264" s="26"/>
      <c r="AD264" s="26"/>
      <c r="AE264" s="26"/>
      <c r="AF264" s="26"/>
      <c r="AG264" s="26"/>
      <c r="AH264" s="26"/>
      <c r="AI264" s="26"/>
      <c r="AJ264" s="26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26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26"/>
      <c r="BI264" s="5"/>
      <c r="BJ264" s="5"/>
      <c r="BK264" s="5"/>
      <c r="BL264" s="5"/>
      <c r="BM264" s="5"/>
      <c r="BN264" s="5"/>
      <c r="BO264" s="5"/>
      <c r="BP264" s="5"/>
      <c r="BQ264" s="5"/>
      <c r="BR264" s="5"/>
      <c r="BS264" s="5"/>
      <c r="BT264" s="5"/>
      <c r="BU264" s="5"/>
      <c r="BV264" s="5"/>
      <c r="BW264" s="5"/>
      <c r="BX264" s="5"/>
      <c r="BY264" s="5"/>
      <c r="BZ264" s="5"/>
      <c r="CA264" s="5"/>
      <c r="CB264" s="5"/>
      <c r="CC264" s="5"/>
      <c r="CD264" s="5"/>
      <c r="CE264" s="5"/>
      <c r="CF264" s="5"/>
      <c r="CG264" s="5"/>
      <c r="CH264" s="5"/>
      <c r="CI264" s="5"/>
    </row>
    <row r="265" ht="19.5" customHeight="1">
      <c r="A265" s="26"/>
      <c r="B265" s="26"/>
      <c r="C265" s="26"/>
      <c r="D265" s="26"/>
      <c r="E265" s="26"/>
      <c r="F265" s="26"/>
      <c r="G265" s="26"/>
      <c r="H265" s="26"/>
      <c r="I265" s="26"/>
      <c r="J265" s="26"/>
      <c r="K265" s="26"/>
      <c r="L265" s="26"/>
      <c r="M265" s="26"/>
      <c r="N265" s="99"/>
      <c r="O265" s="26"/>
      <c r="P265" s="26"/>
      <c r="Q265" s="26"/>
      <c r="R265" s="26"/>
      <c r="S265" s="26"/>
      <c r="T265" s="26"/>
      <c r="U265" s="26"/>
      <c r="V265" s="26"/>
      <c r="W265" s="26"/>
      <c r="X265" s="26"/>
      <c r="Y265" s="26"/>
      <c r="Z265" s="26"/>
      <c r="AA265" s="26"/>
      <c r="AB265" s="26"/>
      <c r="AC265" s="26"/>
      <c r="AD265" s="26"/>
      <c r="AE265" s="26"/>
      <c r="AF265" s="26"/>
      <c r="AG265" s="26"/>
      <c r="AH265" s="26"/>
      <c r="AI265" s="26"/>
      <c r="AJ265" s="26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26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26"/>
      <c r="BI265" s="5"/>
      <c r="BJ265" s="5"/>
      <c r="BK265" s="5"/>
      <c r="BL265" s="5"/>
      <c r="BM265" s="5"/>
      <c r="BN265" s="5"/>
      <c r="BO265" s="5"/>
      <c r="BP265" s="5"/>
      <c r="BQ265" s="5"/>
      <c r="BR265" s="5"/>
      <c r="BS265" s="5"/>
      <c r="BT265" s="5"/>
      <c r="BU265" s="5"/>
      <c r="BV265" s="5"/>
      <c r="BW265" s="5"/>
      <c r="BX265" s="5"/>
      <c r="BY265" s="5"/>
      <c r="BZ265" s="5"/>
      <c r="CA265" s="5"/>
      <c r="CB265" s="5"/>
      <c r="CC265" s="5"/>
      <c r="CD265" s="5"/>
      <c r="CE265" s="5"/>
      <c r="CF265" s="5"/>
      <c r="CG265" s="5"/>
      <c r="CH265" s="5"/>
      <c r="CI265" s="5"/>
    </row>
    <row r="266" ht="19.5" customHeight="1">
      <c r="A266" s="26"/>
      <c r="B266" s="26"/>
      <c r="C266" s="26"/>
      <c r="D266" s="26"/>
      <c r="E266" s="26"/>
      <c r="F266" s="26"/>
      <c r="G266" s="26"/>
      <c r="H266" s="26"/>
      <c r="I266" s="26"/>
      <c r="J266" s="26"/>
      <c r="K266" s="26"/>
      <c r="L266" s="26"/>
      <c r="M266" s="26"/>
      <c r="N266" s="99"/>
      <c r="O266" s="26"/>
      <c r="P266" s="26"/>
      <c r="Q266" s="26"/>
      <c r="R266" s="26"/>
      <c r="S266" s="26"/>
      <c r="T266" s="26"/>
      <c r="U266" s="26"/>
      <c r="V266" s="26"/>
      <c r="W266" s="26"/>
      <c r="X266" s="26"/>
      <c r="Y266" s="26"/>
      <c r="Z266" s="26"/>
      <c r="AA266" s="26"/>
      <c r="AB266" s="26"/>
      <c r="AC266" s="26"/>
      <c r="AD266" s="26"/>
      <c r="AE266" s="26"/>
      <c r="AF266" s="26"/>
      <c r="AG266" s="26"/>
      <c r="AH266" s="26"/>
      <c r="AI266" s="26"/>
      <c r="AJ266" s="26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26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26"/>
      <c r="BI266" s="5"/>
      <c r="BJ266" s="5"/>
      <c r="BK266" s="5"/>
      <c r="BL266" s="5"/>
      <c r="BM266" s="5"/>
      <c r="BN266" s="5"/>
      <c r="BO266" s="5"/>
      <c r="BP266" s="5"/>
      <c r="BQ266" s="5"/>
      <c r="BR266" s="5"/>
      <c r="BS266" s="5"/>
      <c r="BT266" s="5"/>
      <c r="BU266" s="5"/>
      <c r="BV266" s="5"/>
      <c r="BW266" s="5"/>
      <c r="BX266" s="5"/>
      <c r="BY266" s="5"/>
      <c r="BZ266" s="5"/>
      <c r="CA266" s="5"/>
      <c r="CB266" s="5"/>
      <c r="CC266" s="5"/>
      <c r="CD266" s="5"/>
      <c r="CE266" s="5"/>
      <c r="CF266" s="5"/>
      <c r="CG266" s="5"/>
      <c r="CH266" s="5"/>
      <c r="CI266" s="5"/>
    </row>
    <row r="267" ht="19.5" customHeight="1">
      <c r="A267" s="26"/>
      <c r="B267" s="26"/>
      <c r="C267" s="26"/>
      <c r="D267" s="26"/>
      <c r="E267" s="26"/>
      <c r="F267" s="26"/>
      <c r="G267" s="26"/>
      <c r="H267" s="26"/>
      <c r="I267" s="26"/>
      <c r="J267" s="26"/>
      <c r="K267" s="26"/>
      <c r="L267" s="26"/>
      <c r="M267" s="26"/>
      <c r="N267" s="99"/>
      <c r="O267" s="26"/>
      <c r="P267" s="26"/>
      <c r="Q267" s="26"/>
      <c r="R267" s="26"/>
      <c r="S267" s="26"/>
      <c r="T267" s="26"/>
      <c r="U267" s="26"/>
      <c r="V267" s="26"/>
      <c r="W267" s="26"/>
      <c r="X267" s="26"/>
      <c r="Y267" s="26"/>
      <c r="Z267" s="26"/>
      <c r="AA267" s="26"/>
      <c r="AB267" s="26"/>
      <c r="AC267" s="26"/>
      <c r="AD267" s="26"/>
      <c r="AE267" s="26"/>
      <c r="AF267" s="26"/>
      <c r="AG267" s="26"/>
      <c r="AH267" s="26"/>
      <c r="AI267" s="26"/>
      <c r="AJ267" s="26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26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26"/>
      <c r="BI267" s="5"/>
      <c r="BJ267" s="5"/>
      <c r="BK267" s="5"/>
      <c r="BL267" s="5"/>
      <c r="BM267" s="5"/>
      <c r="BN267" s="5"/>
      <c r="BO267" s="5"/>
      <c r="BP267" s="5"/>
      <c r="BQ267" s="5"/>
      <c r="BR267" s="5"/>
      <c r="BS267" s="5"/>
      <c r="BT267" s="5"/>
      <c r="BU267" s="5"/>
      <c r="BV267" s="5"/>
      <c r="BW267" s="5"/>
      <c r="BX267" s="5"/>
      <c r="BY267" s="5"/>
      <c r="BZ267" s="5"/>
      <c r="CA267" s="5"/>
      <c r="CB267" s="5"/>
      <c r="CC267" s="5"/>
      <c r="CD267" s="5"/>
      <c r="CE267" s="5"/>
      <c r="CF267" s="5"/>
      <c r="CG267" s="5"/>
      <c r="CH267" s="5"/>
      <c r="CI267" s="5"/>
    </row>
    <row r="268" ht="19.5" customHeight="1">
      <c r="A268" s="26"/>
      <c r="B268" s="26"/>
      <c r="C268" s="26"/>
      <c r="D268" s="26"/>
      <c r="E268" s="26"/>
      <c r="F268" s="26"/>
      <c r="G268" s="26"/>
      <c r="H268" s="26"/>
      <c r="I268" s="26"/>
      <c r="J268" s="26"/>
      <c r="K268" s="26"/>
      <c r="L268" s="26"/>
      <c r="M268" s="26"/>
      <c r="N268" s="99"/>
      <c r="O268" s="26"/>
      <c r="P268" s="26"/>
      <c r="Q268" s="26"/>
      <c r="R268" s="26"/>
      <c r="S268" s="26"/>
      <c r="T268" s="26"/>
      <c r="U268" s="26"/>
      <c r="V268" s="26"/>
      <c r="W268" s="26"/>
      <c r="X268" s="26"/>
      <c r="Y268" s="26"/>
      <c r="Z268" s="26"/>
      <c r="AA268" s="26"/>
      <c r="AB268" s="26"/>
      <c r="AC268" s="26"/>
      <c r="AD268" s="26"/>
      <c r="AE268" s="26"/>
      <c r="AF268" s="26"/>
      <c r="AG268" s="26"/>
      <c r="AH268" s="26"/>
      <c r="AI268" s="26"/>
      <c r="AJ268" s="26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26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26"/>
      <c r="BI268" s="5"/>
      <c r="BJ268" s="5"/>
      <c r="BK268" s="5"/>
      <c r="BL268" s="5"/>
      <c r="BM268" s="5"/>
      <c r="BN268" s="5"/>
      <c r="BO268" s="5"/>
      <c r="BP268" s="5"/>
      <c r="BQ268" s="5"/>
      <c r="BR268" s="5"/>
      <c r="BS268" s="5"/>
      <c r="BT268" s="5"/>
      <c r="BU268" s="5"/>
      <c r="BV268" s="5"/>
      <c r="BW268" s="5"/>
      <c r="BX268" s="5"/>
      <c r="BY268" s="5"/>
      <c r="BZ268" s="5"/>
      <c r="CA268" s="5"/>
      <c r="CB268" s="5"/>
      <c r="CC268" s="5"/>
      <c r="CD268" s="5"/>
      <c r="CE268" s="5"/>
      <c r="CF268" s="5"/>
      <c r="CG268" s="5"/>
      <c r="CH268" s="5"/>
      <c r="CI268" s="5"/>
    </row>
    <row r="269" ht="19.5" customHeight="1">
      <c r="A269" s="26"/>
      <c r="B269" s="26"/>
      <c r="C269" s="26"/>
      <c r="D269" s="26"/>
      <c r="E269" s="26"/>
      <c r="F269" s="26"/>
      <c r="G269" s="26"/>
      <c r="H269" s="26"/>
      <c r="I269" s="26"/>
      <c r="J269" s="26"/>
      <c r="K269" s="26"/>
      <c r="L269" s="26"/>
      <c r="M269" s="26"/>
      <c r="N269" s="99"/>
      <c r="O269" s="26"/>
      <c r="P269" s="26"/>
      <c r="Q269" s="26"/>
      <c r="R269" s="26"/>
      <c r="S269" s="26"/>
      <c r="T269" s="26"/>
      <c r="U269" s="26"/>
      <c r="V269" s="26"/>
      <c r="W269" s="26"/>
      <c r="X269" s="26"/>
      <c r="Y269" s="26"/>
      <c r="Z269" s="26"/>
      <c r="AA269" s="26"/>
      <c r="AB269" s="26"/>
      <c r="AC269" s="26"/>
      <c r="AD269" s="26"/>
      <c r="AE269" s="26"/>
      <c r="AF269" s="26"/>
      <c r="AG269" s="26"/>
      <c r="AH269" s="26"/>
      <c r="AI269" s="26"/>
      <c r="AJ269" s="26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26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26"/>
      <c r="BI269" s="5"/>
      <c r="BJ269" s="5"/>
      <c r="BK269" s="5"/>
      <c r="BL269" s="5"/>
      <c r="BM269" s="5"/>
      <c r="BN269" s="5"/>
      <c r="BO269" s="5"/>
      <c r="BP269" s="5"/>
      <c r="BQ269" s="5"/>
      <c r="BR269" s="5"/>
      <c r="BS269" s="5"/>
      <c r="BT269" s="5"/>
      <c r="BU269" s="5"/>
      <c r="BV269" s="5"/>
      <c r="BW269" s="5"/>
      <c r="BX269" s="5"/>
      <c r="BY269" s="5"/>
      <c r="BZ269" s="5"/>
      <c r="CA269" s="5"/>
      <c r="CB269" s="5"/>
      <c r="CC269" s="5"/>
      <c r="CD269" s="5"/>
      <c r="CE269" s="5"/>
      <c r="CF269" s="5"/>
      <c r="CG269" s="5"/>
      <c r="CH269" s="5"/>
      <c r="CI269" s="5"/>
    </row>
    <row r="270" ht="19.5" customHeight="1">
      <c r="A270" s="26"/>
      <c r="B270" s="26"/>
      <c r="C270" s="26"/>
      <c r="D270" s="26"/>
      <c r="E270" s="26"/>
      <c r="F270" s="26"/>
      <c r="G270" s="26"/>
      <c r="H270" s="26"/>
      <c r="I270" s="26"/>
      <c r="J270" s="26"/>
      <c r="K270" s="26"/>
      <c r="L270" s="26"/>
      <c r="M270" s="26"/>
      <c r="N270" s="99"/>
      <c r="O270" s="26"/>
      <c r="P270" s="26"/>
      <c r="Q270" s="26"/>
      <c r="R270" s="26"/>
      <c r="S270" s="26"/>
      <c r="T270" s="26"/>
      <c r="U270" s="26"/>
      <c r="V270" s="26"/>
      <c r="W270" s="26"/>
      <c r="X270" s="26"/>
      <c r="Y270" s="26"/>
      <c r="Z270" s="26"/>
      <c r="AA270" s="26"/>
      <c r="AB270" s="26"/>
      <c r="AC270" s="26"/>
      <c r="AD270" s="26"/>
      <c r="AE270" s="26"/>
      <c r="AF270" s="26"/>
      <c r="AG270" s="26"/>
      <c r="AH270" s="26"/>
      <c r="AI270" s="26"/>
      <c r="AJ270" s="26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26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26"/>
      <c r="BI270" s="5"/>
      <c r="BJ270" s="5"/>
      <c r="BK270" s="5"/>
      <c r="BL270" s="5"/>
      <c r="BM270" s="5"/>
      <c r="BN270" s="5"/>
      <c r="BO270" s="5"/>
      <c r="BP270" s="5"/>
      <c r="BQ270" s="5"/>
      <c r="BR270" s="5"/>
      <c r="BS270" s="5"/>
      <c r="BT270" s="5"/>
      <c r="BU270" s="5"/>
      <c r="BV270" s="5"/>
      <c r="BW270" s="5"/>
      <c r="BX270" s="5"/>
      <c r="BY270" s="5"/>
      <c r="BZ270" s="5"/>
      <c r="CA270" s="5"/>
      <c r="CB270" s="5"/>
      <c r="CC270" s="5"/>
      <c r="CD270" s="5"/>
      <c r="CE270" s="5"/>
      <c r="CF270" s="5"/>
      <c r="CG270" s="5"/>
      <c r="CH270" s="5"/>
      <c r="CI270" s="5"/>
    </row>
    <row r="271" ht="19.5" customHeight="1">
      <c r="A271" s="26"/>
      <c r="B271" s="26"/>
      <c r="C271" s="26"/>
      <c r="D271" s="26"/>
      <c r="E271" s="26"/>
      <c r="F271" s="26"/>
      <c r="G271" s="26"/>
      <c r="H271" s="26"/>
      <c r="I271" s="26"/>
      <c r="J271" s="26"/>
      <c r="K271" s="26"/>
      <c r="L271" s="26"/>
      <c r="M271" s="26"/>
      <c r="N271" s="99"/>
      <c r="O271" s="26"/>
      <c r="P271" s="26"/>
      <c r="Q271" s="26"/>
      <c r="R271" s="26"/>
      <c r="S271" s="26"/>
      <c r="T271" s="26"/>
      <c r="U271" s="26"/>
      <c r="V271" s="26"/>
      <c r="W271" s="26"/>
      <c r="X271" s="26"/>
      <c r="Y271" s="26"/>
      <c r="Z271" s="26"/>
      <c r="AA271" s="26"/>
      <c r="AB271" s="26"/>
      <c r="AC271" s="26"/>
      <c r="AD271" s="26"/>
      <c r="AE271" s="26"/>
      <c r="AF271" s="26"/>
      <c r="AG271" s="26"/>
      <c r="AH271" s="26"/>
      <c r="AI271" s="26"/>
      <c r="AJ271" s="26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26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26"/>
      <c r="BI271" s="5"/>
      <c r="BJ271" s="5"/>
      <c r="BK271" s="5"/>
      <c r="BL271" s="5"/>
      <c r="BM271" s="5"/>
      <c r="BN271" s="5"/>
      <c r="BO271" s="5"/>
      <c r="BP271" s="5"/>
      <c r="BQ271" s="5"/>
      <c r="BR271" s="5"/>
      <c r="BS271" s="5"/>
      <c r="BT271" s="5"/>
      <c r="BU271" s="5"/>
      <c r="BV271" s="5"/>
      <c r="BW271" s="5"/>
      <c r="BX271" s="5"/>
      <c r="BY271" s="5"/>
      <c r="BZ271" s="5"/>
      <c r="CA271" s="5"/>
      <c r="CB271" s="5"/>
      <c r="CC271" s="5"/>
      <c r="CD271" s="5"/>
      <c r="CE271" s="5"/>
      <c r="CF271" s="5"/>
      <c r="CG271" s="5"/>
      <c r="CH271" s="5"/>
      <c r="CI271" s="5"/>
    </row>
    <row r="272" ht="19.5" customHeight="1">
      <c r="A272" s="26"/>
      <c r="B272" s="26"/>
      <c r="C272" s="26"/>
      <c r="D272" s="26"/>
      <c r="E272" s="26"/>
      <c r="F272" s="26"/>
      <c r="G272" s="26"/>
      <c r="H272" s="26"/>
      <c r="I272" s="26"/>
      <c r="J272" s="26"/>
      <c r="K272" s="26"/>
      <c r="L272" s="26"/>
      <c r="M272" s="26"/>
      <c r="N272" s="99"/>
      <c r="O272" s="26"/>
      <c r="P272" s="26"/>
      <c r="Q272" s="26"/>
      <c r="R272" s="26"/>
      <c r="S272" s="26"/>
      <c r="T272" s="26"/>
      <c r="U272" s="26"/>
      <c r="V272" s="26"/>
      <c r="W272" s="26"/>
      <c r="X272" s="26"/>
      <c r="Y272" s="26"/>
      <c r="Z272" s="26"/>
      <c r="AA272" s="26"/>
      <c r="AB272" s="26"/>
      <c r="AC272" s="26"/>
      <c r="AD272" s="26"/>
      <c r="AE272" s="26"/>
      <c r="AF272" s="26"/>
      <c r="AG272" s="26"/>
      <c r="AH272" s="26"/>
      <c r="AI272" s="26"/>
      <c r="AJ272" s="26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26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26"/>
      <c r="BI272" s="5"/>
      <c r="BJ272" s="5"/>
      <c r="BK272" s="5"/>
      <c r="BL272" s="5"/>
      <c r="BM272" s="5"/>
      <c r="BN272" s="5"/>
      <c r="BO272" s="5"/>
      <c r="BP272" s="5"/>
      <c r="BQ272" s="5"/>
      <c r="BR272" s="5"/>
      <c r="BS272" s="5"/>
      <c r="BT272" s="5"/>
      <c r="BU272" s="5"/>
      <c r="BV272" s="5"/>
      <c r="BW272" s="5"/>
      <c r="BX272" s="5"/>
      <c r="BY272" s="5"/>
      <c r="BZ272" s="5"/>
      <c r="CA272" s="5"/>
      <c r="CB272" s="5"/>
      <c r="CC272" s="5"/>
      <c r="CD272" s="5"/>
      <c r="CE272" s="5"/>
      <c r="CF272" s="5"/>
      <c r="CG272" s="5"/>
      <c r="CH272" s="5"/>
      <c r="CI272" s="5"/>
    </row>
    <row r="273" ht="19.5" customHeight="1">
      <c r="A273" s="26"/>
      <c r="B273" s="26"/>
      <c r="C273" s="26"/>
      <c r="D273" s="26"/>
      <c r="E273" s="26"/>
      <c r="F273" s="26"/>
      <c r="G273" s="26"/>
      <c r="H273" s="26"/>
      <c r="I273" s="26"/>
      <c r="J273" s="26"/>
      <c r="K273" s="26"/>
      <c r="L273" s="26"/>
      <c r="M273" s="26"/>
      <c r="N273" s="99"/>
      <c r="O273" s="26"/>
      <c r="P273" s="26"/>
      <c r="Q273" s="26"/>
      <c r="R273" s="26"/>
      <c r="S273" s="26"/>
      <c r="T273" s="26"/>
      <c r="U273" s="26"/>
      <c r="V273" s="26"/>
      <c r="W273" s="26"/>
      <c r="X273" s="26"/>
      <c r="Y273" s="26"/>
      <c r="Z273" s="26"/>
      <c r="AA273" s="26"/>
      <c r="AB273" s="26"/>
      <c r="AC273" s="26"/>
      <c r="AD273" s="26"/>
      <c r="AE273" s="26"/>
      <c r="AF273" s="26"/>
      <c r="AG273" s="26"/>
      <c r="AH273" s="26"/>
      <c r="AI273" s="26"/>
      <c r="AJ273" s="26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26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26"/>
      <c r="BI273" s="5"/>
      <c r="BJ273" s="5"/>
      <c r="BK273" s="5"/>
      <c r="BL273" s="5"/>
      <c r="BM273" s="5"/>
      <c r="BN273" s="5"/>
      <c r="BO273" s="5"/>
      <c r="BP273" s="5"/>
      <c r="BQ273" s="5"/>
      <c r="BR273" s="5"/>
      <c r="BS273" s="5"/>
      <c r="BT273" s="5"/>
      <c r="BU273" s="5"/>
      <c r="BV273" s="5"/>
      <c r="BW273" s="5"/>
      <c r="BX273" s="5"/>
      <c r="BY273" s="5"/>
      <c r="BZ273" s="5"/>
      <c r="CA273" s="5"/>
      <c r="CB273" s="5"/>
      <c r="CC273" s="5"/>
      <c r="CD273" s="5"/>
      <c r="CE273" s="5"/>
      <c r="CF273" s="5"/>
      <c r="CG273" s="5"/>
      <c r="CH273" s="5"/>
      <c r="CI273" s="5"/>
    </row>
    <row r="274" ht="19.5" customHeight="1">
      <c r="A274" s="26"/>
      <c r="B274" s="26"/>
      <c r="C274" s="26"/>
      <c r="D274" s="26"/>
      <c r="E274" s="26"/>
      <c r="F274" s="26"/>
      <c r="G274" s="26"/>
      <c r="H274" s="26"/>
      <c r="I274" s="26"/>
      <c r="J274" s="26"/>
      <c r="K274" s="26"/>
      <c r="L274" s="26"/>
      <c r="M274" s="26"/>
      <c r="N274" s="99"/>
      <c r="O274" s="26"/>
      <c r="P274" s="26"/>
      <c r="Q274" s="26"/>
      <c r="R274" s="26"/>
      <c r="S274" s="26"/>
      <c r="T274" s="26"/>
      <c r="U274" s="26"/>
      <c r="V274" s="26"/>
      <c r="W274" s="26"/>
      <c r="X274" s="26"/>
      <c r="Y274" s="26"/>
      <c r="Z274" s="26"/>
      <c r="AA274" s="26"/>
      <c r="AB274" s="26"/>
      <c r="AC274" s="26"/>
      <c r="AD274" s="26"/>
      <c r="AE274" s="26"/>
      <c r="AF274" s="26"/>
      <c r="AG274" s="26"/>
      <c r="AH274" s="26"/>
      <c r="AI274" s="26"/>
      <c r="AJ274" s="26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26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26"/>
      <c r="BI274" s="5"/>
      <c r="BJ274" s="5"/>
      <c r="BK274" s="5"/>
      <c r="BL274" s="5"/>
      <c r="BM274" s="5"/>
      <c r="BN274" s="5"/>
      <c r="BO274" s="5"/>
      <c r="BP274" s="5"/>
      <c r="BQ274" s="5"/>
      <c r="BR274" s="5"/>
      <c r="BS274" s="5"/>
      <c r="BT274" s="5"/>
      <c r="BU274" s="5"/>
      <c r="BV274" s="5"/>
      <c r="BW274" s="5"/>
      <c r="BX274" s="5"/>
      <c r="BY274" s="5"/>
      <c r="BZ274" s="5"/>
      <c r="CA274" s="5"/>
      <c r="CB274" s="5"/>
      <c r="CC274" s="5"/>
      <c r="CD274" s="5"/>
      <c r="CE274" s="5"/>
      <c r="CF274" s="5"/>
      <c r="CG274" s="5"/>
      <c r="CH274" s="5"/>
      <c r="CI274" s="5"/>
    </row>
    <row r="275" ht="19.5" customHeight="1">
      <c r="A275" s="5"/>
      <c r="B275" s="5"/>
      <c r="C275" s="5"/>
      <c r="D275" s="5"/>
      <c r="E275" s="5"/>
      <c r="F275" s="5"/>
      <c r="G275" s="26"/>
      <c r="H275" s="5"/>
      <c r="I275" s="5"/>
      <c r="J275" s="5"/>
      <c r="K275" s="5"/>
      <c r="L275" s="5"/>
      <c r="M275" s="5"/>
      <c r="N275" s="24"/>
      <c r="O275" s="5"/>
      <c r="P275" s="5"/>
      <c r="Q275" s="5"/>
      <c r="R275" s="5"/>
      <c r="S275" s="5"/>
      <c r="T275" s="5"/>
      <c r="U275" s="26"/>
      <c r="V275" s="5"/>
      <c r="W275" s="4"/>
      <c r="X275" s="4"/>
      <c r="Y275" s="4"/>
      <c r="Z275" s="4"/>
      <c r="AA275" s="4"/>
      <c r="AB275" s="4"/>
      <c r="AC275" s="4"/>
      <c r="AD275" s="4"/>
      <c r="AE275" s="4"/>
      <c r="AF275" s="4"/>
      <c r="AG275" s="4"/>
      <c r="AH275" s="4"/>
      <c r="AI275" s="4"/>
      <c r="AJ275" s="26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26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26"/>
      <c r="BI275" s="5"/>
      <c r="BJ275" s="5"/>
      <c r="BK275" s="5"/>
      <c r="BL275" s="5"/>
      <c r="BM275" s="5"/>
      <c r="BN275" s="5"/>
      <c r="BO275" s="5"/>
      <c r="BP275" s="5"/>
      <c r="BQ275" s="5"/>
      <c r="BR275" s="5"/>
      <c r="BS275" s="5"/>
      <c r="BT275" s="5"/>
      <c r="BU275" s="5"/>
      <c r="BV275" s="5"/>
      <c r="BW275" s="5"/>
      <c r="BX275" s="5"/>
      <c r="BY275" s="5"/>
      <c r="BZ275" s="5"/>
      <c r="CA275" s="5"/>
      <c r="CB275" s="5"/>
      <c r="CC275" s="5"/>
      <c r="CD275" s="5"/>
      <c r="CE275" s="5"/>
      <c r="CF275" s="5"/>
      <c r="CG275" s="5"/>
      <c r="CH275" s="5"/>
      <c r="CI275" s="5"/>
    </row>
    <row r="276" ht="19.5" customHeight="1">
      <c r="A276" s="5"/>
      <c r="B276" s="5"/>
      <c r="C276" s="5"/>
      <c r="D276" s="5"/>
      <c r="E276" s="5"/>
      <c r="F276" s="5"/>
      <c r="G276" s="26"/>
      <c r="H276" s="5"/>
      <c r="I276" s="5"/>
      <c r="J276" s="5"/>
      <c r="K276" s="5"/>
      <c r="L276" s="5"/>
      <c r="M276" s="5"/>
      <c r="N276" s="24"/>
      <c r="O276" s="5"/>
      <c r="P276" s="5"/>
      <c r="Q276" s="5"/>
      <c r="R276" s="5"/>
      <c r="S276" s="5"/>
      <c r="T276" s="5"/>
      <c r="U276" s="26"/>
      <c r="V276" s="5"/>
      <c r="W276" s="4"/>
      <c r="X276" s="4"/>
      <c r="Y276" s="4"/>
      <c r="Z276" s="4"/>
      <c r="AA276" s="4"/>
      <c r="AB276" s="4"/>
      <c r="AC276" s="4"/>
      <c r="AD276" s="4"/>
      <c r="AE276" s="4"/>
      <c r="AF276" s="4"/>
      <c r="AG276" s="4"/>
      <c r="AH276" s="4"/>
      <c r="AI276" s="4"/>
      <c r="AJ276" s="26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26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26"/>
      <c r="BI276" s="5"/>
      <c r="BJ276" s="5"/>
      <c r="BK276" s="5"/>
      <c r="BL276" s="5"/>
      <c r="BM276" s="5"/>
      <c r="BN276" s="5"/>
      <c r="BO276" s="5"/>
      <c r="BP276" s="5"/>
      <c r="BQ276" s="5"/>
      <c r="BR276" s="5"/>
      <c r="BS276" s="5"/>
      <c r="BT276" s="5"/>
      <c r="BU276" s="5"/>
      <c r="BV276" s="5"/>
      <c r="BW276" s="5"/>
      <c r="BX276" s="5"/>
      <c r="BY276" s="5"/>
      <c r="BZ276" s="5"/>
      <c r="CA276" s="5"/>
      <c r="CB276" s="5"/>
      <c r="CC276" s="5"/>
      <c r="CD276" s="5"/>
      <c r="CE276" s="5"/>
      <c r="CF276" s="5"/>
      <c r="CG276" s="5"/>
      <c r="CH276" s="5"/>
      <c r="CI276" s="5"/>
    </row>
    <row r="277" ht="19.5" customHeight="1">
      <c r="A277" s="5"/>
      <c r="B277" s="5"/>
      <c r="C277" s="5"/>
      <c r="D277" s="5"/>
      <c r="E277" s="5"/>
      <c r="F277" s="5"/>
      <c r="G277" s="26"/>
      <c r="H277" s="5"/>
      <c r="I277" s="5"/>
      <c r="J277" s="5"/>
      <c r="K277" s="5"/>
      <c r="L277" s="5"/>
      <c r="M277" s="5"/>
      <c r="N277" s="24"/>
      <c r="O277" s="5"/>
      <c r="P277" s="5"/>
      <c r="Q277" s="5"/>
      <c r="R277" s="5"/>
      <c r="S277" s="5"/>
      <c r="T277" s="5"/>
      <c r="U277" s="26"/>
      <c r="V277" s="5"/>
      <c r="W277" s="4"/>
      <c r="X277" s="4"/>
      <c r="Y277" s="4"/>
      <c r="Z277" s="4"/>
      <c r="AA277" s="4"/>
      <c r="AB277" s="4"/>
      <c r="AC277" s="4"/>
      <c r="AD277" s="4"/>
      <c r="AE277" s="4"/>
      <c r="AF277" s="4"/>
      <c r="AG277" s="4"/>
      <c r="AH277" s="4"/>
      <c r="AI277" s="4"/>
      <c r="AJ277" s="26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26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26"/>
      <c r="BI277" s="5"/>
      <c r="BJ277" s="5"/>
      <c r="BK277" s="5"/>
      <c r="BL277" s="5"/>
      <c r="BM277" s="5"/>
      <c r="BN277" s="5"/>
      <c r="BO277" s="5"/>
      <c r="BP277" s="5"/>
      <c r="BQ277" s="5"/>
      <c r="BR277" s="5"/>
      <c r="BS277" s="5"/>
      <c r="BT277" s="5"/>
      <c r="BU277" s="5"/>
      <c r="BV277" s="5"/>
      <c r="BW277" s="5"/>
      <c r="BX277" s="5"/>
      <c r="BY277" s="5"/>
      <c r="BZ277" s="5"/>
      <c r="CA277" s="5"/>
      <c r="CB277" s="5"/>
      <c r="CC277" s="5"/>
      <c r="CD277" s="5"/>
      <c r="CE277" s="5"/>
      <c r="CF277" s="5"/>
      <c r="CG277" s="5"/>
      <c r="CH277" s="5"/>
      <c r="CI277" s="5"/>
    </row>
    <row r="278" ht="19.5" customHeight="1">
      <c r="A278" s="5"/>
      <c r="B278" s="5"/>
      <c r="C278" s="5"/>
      <c r="D278" s="5"/>
      <c r="E278" s="5"/>
      <c r="F278" s="5"/>
      <c r="G278" s="26"/>
      <c r="H278" s="5"/>
      <c r="I278" s="5"/>
      <c r="J278" s="5"/>
      <c r="K278" s="5"/>
      <c r="L278" s="5"/>
      <c r="M278" s="5"/>
      <c r="N278" s="24"/>
      <c r="O278" s="5"/>
      <c r="P278" s="5"/>
      <c r="Q278" s="5"/>
      <c r="R278" s="5"/>
      <c r="S278" s="5"/>
      <c r="T278" s="5"/>
      <c r="U278" s="26"/>
      <c r="V278" s="5"/>
      <c r="W278" s="4"/>
      <c r="X278" s="4"/>
      <c r="Y278" s="4"/>
      <c r="Z278" s="4"/>
      <c r="AA278" s="4"/>
      <c r="AB278" s="4"/>
      <c r="AC278" s="4"/>
      <c r="AD278" s="4"/>
      <c r="AE278" s="4"/>
      <c r="AF278" s="4"/>
      <c r="AG278" s="4"/>
      <c r="AH278" s="4"/>
      <c r="AI278" s="4"/>
      <c r="AJ278" s="26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26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26"/>
      <c r="BI278" s="5"/>
      <c r="BJ278" s="5"/>
      <c r="BK278" s="5"/>
      <c r="BL278" s="5"/>
      <c r="BM278" s="5"/>
      <c r="BN278" s="5"/>
      <c r="BO278" s="5"/>
      <c r="BP278" s="5"/>
      <c r="BQ278" s="5"/>
      <c r="BR278" s="5"/>
      <c r="BS278" s="5"/>
      <c r="BT278" s="5"/>
      <c r="BU278" s="5"/>
      <c r="BV278" s="5"/>
      <c r="BW278" s="5"/>
      <c r="BX278" s="5"/>
      <c r="BY278" s="5"/>
      <c r="BZ278" s="5"/>
      <c r="CA278" s="5"/>
      <c r="CB278" s="5"/>
      <c r="CC278" s="5"/>
      <c r="CD278" s="5"/>
      <c r="CE278" s="5"/>
      <c r="CF278" s="5"/>
      <c r="CG278" s="5"/>
      <c r="CH278" s="5"/>
      <c r="CI278" s="5"/>
    </row>
    <row r="279" ht="19.5" customHeight="1">
      <c r="A279" s="5"/>
      <c r="B279" s="5"/>
      <c r="C279" s="5"/>
      <c r="D279" s="5"/>
      <c r="E279" s="5"/>
      <c r="F279" s="5"/>
      <c r="G279" s="26"/>
      <c r="H279" s="5"/>
      <c r="I279" s="5"/>
      <c r="J279" s="5"/>
      <c r="K279" s="5"/>
      <c r="L279" s="5"/>
      <c r="M279" s="5"/>
      <c r="N279" s="24"/>
      <c r="O279" s="5"/>
      <c r="P279" s="5"/>
      <c r="Q279" s="5"/>
      <c r="R279" s="5"/>
      <c r="S279" s="5"/>
      <c r="T279" s="5"/>
      <c r="U279" s="26"/>
      <c r="V279" s="5"/>
      <c r="W279" s="4"/>
      <c r="X279" s="4"/>
      <c r="Y279" s="4"/>
      <c r="Z279" s="4"/>
      <c r="AA279" s="4"/>
      <c r="AB279" s="4"/>
      <c r="AC279" s="4"/>
      <c r="AD279" s="4"/>
      <c r="AE279" s="4"/>
      <c r="AF279" s="4"/>
      <c r="AG279" s="4"/>
      <c r="AH279" s="4"/>
      <c r="AI279" s="4"/>
      <c r="AJ279" s="26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26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26"/>
      <c r="BI279" s="5"/>
      <c r="BJ279" s="5"/>
      <c r="BK279" s="5"/>
      <c r="BL279" s="5"/>
      <c r="BM279" s="5"/>
      <c r="BN279" s="5"/>
      <c r="BO279" s="5"/>
      <c r="BP279" s="5"/>
      <c r="BQ279" s="5"/>
      <c r="BR279" s="5"/>
      <c r="BS279" s="5"/>
      <c r="BT279" s="5"/>
      <c r="BU279" s="5"/>
      <c r="BV279" s="5"/>
      <c r="BW279" s="5"/>
      <c r="BX279" s="5"/>
      <c r="BY279" s="5"/>
      <c r="BZ279" s="5"/>
      <c r="CA279" s="5"/>
      <c r="CB279" s="5"/>
      <c r="CC279" s="5"/>
      <c r="CD279" s="5"/>
      <c r="CE279" s="5"/>
      <c r="CF279" s="5"/>
      <c r="CG279" s="5"/>
      <c r="CH279" s="5"/>
      <c r="CI279" s="5"/>
    </row>
    <row r="280" ht="19.5" customHeight="1">
      <c r="A280" s="5"/>
      <c r="B280" s="5"/>
      <c r="C280" s="5"/>
      <c r="D280" s="5"/>
      <c r="E280" s="5"/>
      <c r="F280" s="5"/>
      <c r="G280" s="26"/>
      <c r="H280" s="5"/>
      <c r="I280" s="5"/>
      <c r="J280" s="5"/>
      <c r="K280" s="5"/>
      <c r="L280" s="5"/>
      <c r="M280" s="5"/>
      <c r="N280" s="24"/>
      <c r="O280" s="5"/>
      <c r="P280" s="5"/>
      <c r="Q280" s="5"/>
      <c r="R280" s="5"/>
      <c r="S280" s="5"/>
      <c r="T280" s="5"/>
      <c r="U280" s="26"/>
      <c r="V280" s="5"/>
      <c r="W280" s="4"/>
      <c r="X280" s="4"/>
      <c r="Y280" s="4"/>
      <c r="Z280" s="4"/>
      <c r="AA280" s="4"/>
      <c r="AB280" s="4"/>
      <c r="AC280" s="4"/>
      <c r="AD280" s="4"/>
      <c r="AE280" s="4"/>
      <c r="AF280" s="4"/>
      <c r="AG280" s="4"/>
      <c r="AH280" s="4"/>
      <c r="AI280" s="4"/>
      <c r="AJ280" s="26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26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26"/>
      <c r="BI280" s="5"/>
      <c r="BJ280" s="5"/>
      <c r="BK280" s="5"/>
      <c r="BL280" s="5"/>
      <c r="BM280" s="5"/>
      <c r="BN280" s="5"/>
      <c r="BO280" s="5"/>
      <c r="BP280" s="5"/>
      <c r="BQ280" s="5"/>
      <c r="BR280" s="5"/>
      <c r="BS280" s="5"/>
      <c r="BT280" s="5"/>
      <c r="BU280" s="5"/>
      <c r="BV280" s="5"/>
      <c r="BW280" s="5"/>
      <c r="BX280" s="5"/>
      <c r="BY280" s="5"/>
      <c r="BZ280" s="5"/>
      <c r="CA280" s="5"/>
      <c r="CB280" s="5"/>
      <c r="CC280" s="5"/>
      <c r="CD280" s="5"/>
      <c r="CE280" s="5"/>
      <c r="CF280" s="5"/>
      <c r="CG280" s="5"/>
      <c r="CH280" s="5"/>
      <c r="CI280" s="5"/>
    </row>
    <row r="281" ht="19.5" customHeight="1">
      <c r="A281" s="5"/>
      <c r="B281" s="5"/>
      <c r="C281" s="5"/>
      <c r="D281" s="5"/>
      <c r="E281" s="5"/>
      <c r="F281" s="5"/>
      <c r="G281" s="26"/>
      <c r="H281" s="5"/>
      <c r="I281" s="5"/>
      <c r="J281" s="5"/>
      <c r="K281" s="5"/>
      <c r="L281" s="5"/>
      <c r="M281" s="5"/>
      <c r="N281" s="24"/>
      <c r="O281" s="5"/>
      <c r="P281" s="5"/>
      <c r="Q281" s="5"/>
      <c r="R281" s="5"/>
      <c r="S281" s="5"/>
      <c r="T281" s="5"/>
      <c r="U281" s="26"/>
      <c r="V281" s="5"/>
      <c r="W281" s="4"/>
      <c r="X281" s="4"/>
      <c r="Y281" s="4"/>
      <c r="Z281" s="4"/>
      <c r="AA281" s="4"/>
      <c r="AB281" s="4"/>
      <c r="AC281" s="4"/>
      <c r="AD281" s="4"/>
      <c r="AE281" s="4"/>
      <c r="AF281" s="4"/>
      <c r="AG281" s="4"/>
      <c r="AH281" s="4"/>
      <c r="AI281" s="4"/>
      <c r="AJ281" s="26"/>
      <c r="AK281" s="5"/>
      <c r="AL281" s="5"/>
      <c r="AM281" s="5"/>
      <c r="AN281" s="5"/>
      <c r="AO281" s="5"/>
      <c r="AP281" s="5"/>
      <c r="AQ281" s="5"/>
      <c r="AR281" s="5"/>
      <c r="AS281" s="5"/>
      <c r="AT281" s="5"/>
      <c r="AU281" s="5"/>
      <c r="AV281" s="26"/>
      <c r="AW281" s="5"/>
      <c r="AX281" s="5"/>
      <c r="AY281" s="5"/>
      <c r="AZ281" s="5"/>
      <c r="BA281" s="5"/>
      <c r="BB281" s="5"/>
      <c r="BC281" s="5"/>
      <c r="BD281" s="5"/>
      <c r="BE281" s="5"/>
      <c r="BF281" s="5"/>
      <c r="BG281" s="5"/>
      <c r="BH281" s="26"/>
      <c r="BI281" s="5"/>
      <c r="BJ281" s="5"/>
      <c r="BK281" s="5"/>
      <c r="BL281" s="5"/>
      <c r="BM281" s="5"/>
      <c r="BN281" s="5"/>
      <c r="BO281" s="5"/>
      <c r="BP281" s="5"/>
      <c r="BQ281" s="5"/>
      <c r="BR281" s="5"/>
      <c r="BS281" s="5"/>
      <c r="BT281" s="5"/>
      <c r="BU281" s="5"/>
      <c r="BV281" s="5"/>
      <c r="BW281" s="5"/>
      <c r="BX281" s="5"/>
      <c r="BY281" s="5"/>
      <c r="BZ281" s="5"/>
      <c r="CA281" s="5"/>
      <c r="CB281" s="5"/>
      <c r="CC281" s="5"/>
      <c r="CD281" s="5"/>
      <c r="CE281" s="5"/>
      <c r="CF281" s="5"/>
      <c r="CG281" s="5"/>
      <c r="CH281" s="5"/>
      <c r="CI281" s="5"/>
    </row>
    <row r="282" ht="19.5" customHeight="1">
      <c r="A282" s="5"/>
      <c r="B282" s="5"/>
      <c r="C282" s="5"/>
      <c r="D282" s="5"/>
      <c r="E282" s="5"/>
      <c r="F282" s="5"/>
      <c r="G282" s="26"/>
      <c r="H282" s="5"/>
      <c r="I282" s="5"/>
      <c r="J282" s="5"/>
      <c r="K282" s="5"/>
      <c r="L282" s="5"/>
      <c r="M282" s="5"/>
      <c r="N282" s="24"/>
      <c r="O282" s="5"/>
      <c r="P282" s="5"/>
      <c r="Q282" s="5"/>
      <c r="R282" s="5"/>
      <c r="S282" s="5"/>
      <c r="T282" s="5"/>
      <c r="U282" s="26"/>
      <c r="V282" s="5"/>
      <c r="W282" s="4"/>
      <c r="X282" s="4"/>
      <c r="Y282" s="4"/>
      <c r="Z282" s="4"/>
      <c r="AA282" s="4"/>
      <c r="AB282" s="4"/>
      <c r="AC282" s="4"/>
      <c r="AD282" s="4"/>
      <c r="AE282" s="4"/>
      <c r="AF282" s="4"/>
      <c r="AG282" s="4"/>
      <c r="AH282" s="4"/>
      <c r="AI282" s="4"/>
      <c r="AJ282" s="26"/>
      <c r="AK282" s="5"/>
      <c r="AL282" s="5"/>
      <c r="AM282" s="5"/>
      <c r="AN282" s="5"/>
      <c r="AO282" s="5"/>
      <c r="AP282" s="5"/>
      <c r="AQ282" s="5"/>
      <c r="AR282" s="5"/>
      <c r="AS282" s="5"/>
      <c r="AT282" s="5"/>
      <c r="AU282" s="5"/>
      <c r="AV282" s="26"/>
      <c r="AW282" s="5"/>
      <c r="AX282" s="5"/>
      <c r="AY282" s="5"/>
      <c r="AZ282" s="5"/>
      <c r="BA282" s="5"/>
      <c r="BB282" s="5"/>
      <c r="BC282" s="5"/>
      <c r="BD282" s="5"/>
      <c r="BE282" s="5"/>
      <c r="BF282" s="5"/>
      <c r="BG282" s="5"/>
      <c r="BH282" s="26"/>
      <c r="BI282" s="5"/>
      <c r="BJ282" s="5"/>
      <c r="BK282" s="5"/>
      <c r="BL282" s="5"/>
      <c r="BM282" s="5"/>
      <c r="BN282" s="5"/>
      <c r="BO282" s="5"/>
      <c r="BP282" s="5"/>
      <c r="BQ282" s="5"/>
      <c r="BR282" s="5"/>
      <c r="BS282" s="5"/>
      <c r="BT282" s="5"/>
      <c r="BU282" s="5"/>
      <c r="BV282" s="5"/>
      <c r="BW282" s="5"/>
      <c r="BX282" s="5"/>
      <c r="BY282" s="5"/>
      <c r="BZ282" s="5"/>
      <c r="CA282" s="5"/>
      <c r="CB282" s="5"/>
      <c r="CC282" s="5"/>
      <c r="CD282" s="5"/>
      <c r="CE282" s="5"/>
      <c r="CF282" s="5"/>
      <c r="CG282" s="5"/>
      <c r="CH282" s="5"/>
      <c r="CI282" s="5"/>
    </row>
    <row r="283" ht="19.5" customHeight="1">
      <c r="A283" s="5"/>
      <c r="B283" s="5"/>
      <c r="C283" s="5"/>
      <c r="D283" s="5"/>
      <c r="E283" s="5"/>
      <c r="F283" s="5"/>
      <c r="G283" s="26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26"/>
      <c r="V283" s="5"/>
      <c r="W283" s="5"/>
      <c r="X283" s="5"/>
      <c r="Y283" s="5"/>
      <c r="Z283" s="5"/>
      <c r="AA283" s="5"/>
      <c r="AB283" s="5"/>
      <c r="AC283" s="5"/>
      <c r="AD283" s="5"/>
      <c r="AE283" s="5"/>
      <c r="AF283" s="5"/>
      <c r="AG283" s="5"/>
      <c r="AH283" s="5"/>
      <c r="AI283" s="5"/>
      <c r="AJ283" s="26"/>
      <c r="AK283" s="5"/>
      <c r="AL283" s="5"/>
      <c r="AM283" s="5"/>
      <c r="AN283" s="5"/>
      <c r="AO283" s="5"/>
      <c r="AP283" s="5"/>
      <c r="AQ283" s="5"/>
      <c r="AR283" s="5"/>
      <c r="AS283" s="5"/>
      <c r="AT283" s="5"/>
      <c r="AU283" s="5"/>
      <c r="AV283" s="26"/>
      <c r="AW283" s="5"/>
      <c r="AX283" s="5"/>
      <c r="AY283" s="5"/>
      <c r="AZ283" s="5"/>
      <c r="BA283" s="5"/>
      <c r="BB283" s="5"/>
      <c r="BC283" s="5"/>
      <c r="BD283" s="5"/>
      <c r="BE283" s="5"/>
      <c r="BF283" s="5"/>
      <c r="BG283" s="5"/>
      <c r="BH283" s="26"/>
      <c r="BI283" s="5"/>
      <c r="BJ283" s="5"/>
      <c r="BK283" s="5"/>
      <c r="BL283" s="5"/>
      <c r="BM283" s="5"/>
      <c r="BN283" s="5"/>
      <c r="BO283" s="5"/>
      <c r="BP283" s="5"/>
      <c r="BQ283" s="5"/>
      <c r="BR283" s="5"/>
      <c r="BS283" s="5"/>
      <c r="BT283" s="5"/>
      <c r="BU283" s="5"/>
      <c r="BV283" s="5"/>
      <c r="BW283" s="5"/>
      <c r="BX283" s="5"/>
      <c r="BY283" s="5"/>
      <c r="BZ283" s="5"/>
      <c r="CA283" s="5"/>
      <c r="CB283" s="5"/>
      <c r="CC283" s="5"/>
      <c r="CD283" s="5"/>
      <c r="CE283" s="5"/>
      <c r="CF283" s="5"/>
      <c r="CG283" s="5"/>
      <c r="CH283" s="5"/>
      <c r="CI283" s="5"/>
    </row>
    <row r="284" ht="19.5" customHeight="1">
      <c r="A284" s="5"/>
      <c r="B284" s="5"/>
      <c r="C284" s="5"/>
      <c r="D284" s="5"/>
      <c r="E284" s="5"/>
      <c r="F284" s="5"/>
      <c r="G284" s="26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26"/>
      <c r="V284" s="5"/>
      <c r="W284" s="5"/>
      <c r="X284" s="5"/>
      <c r="Y284" s="5"/>
      <c r="Z284" s="5"/>
      <c r="AA284" s="5"/>
      <c r="AB284" s="5"/>
      <c r="AC284" s="5"/>
      <c r="AD284" s="5"/>
      <c r="AE284" s="5"/>
      <c r="AF284" s="5"/>
      <c r="AG284" s="5"/>
      <c r="AH284" s="5"/>
      <c r="AI284" s="5"/>
      <c r="AJ284" s="26"/>
      <c r="AK284" s="5"/>
      <c r="AL284" s="5"/>
      <c r="AM284" s="5"/>
      <c r="AN284" s="5"/>
      <c r="AO284" s="5"/>
      <c r="AP284" s="5"/>
      <c r="AQ284" s="5"/>
      <c r="AR284" s="5"/>
      <c r="AS284" s="5"/>
      <c r="AT284" s="5"/>
      <c r="AU284" s="5"/>
      <c r="AV284" s="26"/>
      <c r="AW284" s="5"/>
      <c r="AX284" s="5"/>
      <c r="AY284" s="5"/>
      <c r="AZ284" s="5"/>
      <c r="BA284" s="5"/>
      <c r="BB284" s="5"/>
      <c r="BC284" s="5"/>
      <c r="BD284" s="5"/>
      <c r="BE284" s="5"/>
      <c r="BF284" s="5"/>
      <c r="BG284" s="5"/>
      <c r="BH284" s="26"/>
      <c r="BI284" s="5"/>
      <c r="BJ284" s="5"/>
      <c r="BK284" s="5"/>
      <c r="BL284" s="5"/>
      <c r="BM284" s="5"/>
      <c r="BN284" s="5"/>
      <c r="BO284" s="5"/>
      <c r="BP284" s="5"/>
      <c r="BQ284" s="5"/>
      <c r="BR284" s="5"/>
      <c r="BS284" s="5"/>
      <c r="BT284" s="5"/>
      <c r="BU284" s="5"/>
      <c r="BV284" s="5"/>
      <c r="BW284" s="5"/>
      <c r="BX284" s="5"/>
      <c r="BY284" s="5"/>
      <c r="BZ284" s="5"/>
      <c r="CA284" s="5"/>
      <c r="CB284" s="5"/>
      <c r="CC284" s="5"/>
      <c r="CD284" s="5"/>
      <c r="CE284" s="5"/>
      <c r="CF284" s="5"/>
      <c r="CG284" s="5"/>
      <c r="CH284" s="5"/>
      <c r="CI284" s="5"/>
    </row>
    <row r="285" ht="19.5" customHeight="1">
      <c r="A285" s="5"/>
      <c r="B285" s="5"/>
      <c r="C285" s="5"/>
      <c r="D285" s="5"/>
      <c r="E285" s="5"/>
      <c r="F285" s="5"/>
      <c r="G285" s="26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26"/>
      <c r="V285" s="5"/>
      <c r="W285" s="5"/>
      <c r="X285" s="5"/>
      <c r="Y285" s="5"/>
      <c r="Z285" s="5"/>
      <c r="AA285" s="5"/>
      <c r="AB285" s="5"/>
      <c r="AC285" s="5"/>
      <c r="AD285" s="5"/>
      <c r="AE285" s="5"/>
      <c r="AF285" s="5"/>
      <c r="AG285" s="5"/>
      <c r="AH285" s="5"/>
      <c r="AI285" s="5"/>
      <c r="AJ285" s="26"/>
      <c r="AK285" s="5"/>
      <c r="AL285" s="5"/>
      <c r="AM285" s="5"/>
      <c r="AN285" s="5"/>
      <c r="AO285" s="5"/>
      <c r="AP285" s="5"/>
      <c r="AQ285" s="5"/>
      <c r="AR285" s="5"/>
      <c r="AS285" s="5"/>
      <c r="AT285" s="5"/>
      <c r="AU285" s="5"/>
      <c r="AV285" s="26"/>
      <c r="AW285" s="5"/>
      <c r="AX285" s="5"/>
      <c r="AY285" s="5"/>
      <c r="AZ285" s="5"/>
      <c r="BA285" s="5"/>
      <c r="BB285" s="5"/>
      <c r="BC285" s="5"/>
      <c r="BD285" s="5"/>
      <c r="BE285" s="5"/>
      <c r="BF285" s="5"/>
      <c r="BG285" s="5"/>
      <c r="BH285" s="26"/>
      <c r="BI285" s="5"/>
      <c r="BJ285" s="5"/>
      <c r="BK285" s="5"/>
      <c r="BL285" s="5"/>
      <c r="BM285" s="5"/>
      <c r="BN285" s="5"/>
      <c r="BO285" s="5"/>
      <c r="BP285" s="5"/>
      <c r="BQ285" s="5"/>
      <c r="BR285" s="5"/>
      <c r="BS285" s="5"/>
      <c r="BT285" s="5"/>
      <c r="BU285" s="5"/>
      <c r="BV285" s="5"/>
      <c r="BW285" s="5"/>
      <c r="BX285" s="5"/>
      <c r="BY285" s="5"/>
      <c r="BZ285" s="5"/>
      <c r="CA285" s="5"/>
      <c r="CB285" s="5"/>
      <c r="CC285" s="5"/>
      <c r="CD285" s="5"/>
      <c r="CE285" s="5"/>
      <c r="CF285" s="5"/>
      <c r="CG285" s="5"/>
      <c r="CH285" s="5"/>
      <c r="CI285" s="5"/>
    </row>
    <row r="286" ht="19.5" customHeight="1">
      <c r="A286" s="5"/>
      <c r="B286" s="5"/>
      <c r="C286" s="5"/>
      <c r="D286" s="5"/>
      <c r="E286" s="5"/>
      <c r="F286" s="5"/>
      <c r="G286" s="26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26"/>
      <c r="V286" s="5"/>
      <c r="W286" s="5"/>
      <c r="X286" s="5"/>
      <c r="Y286" s="5"/>
      <c r="Z286" s="5"/>
      <c r="AA286" s="5"/>
      <c r="AB286" s="5"/>
      <c r="AC286" s="5"/>
      <c r="AD286" s="5"/>
      <c r="AE286" s="5"/>
      <c r="AF286" s="5"/>
      <c r="AG286" s="5"/>
      <c r="AH286" s="5"/>
      <c r="AI286" s="5"/>
      <c r="AJ286" s="26"/>
      <c r="AK286" s="5"/>
      <c r="AL286" s="5"/>
      <c r="AM286" s="5"/>
      <c r="AN286" s="5"/>
      <c r="AO286" s="5"/>
      <c r="AP286" s="5"/>
      <c r="AQ286" s="5"/>
      <c r="AR286" s="5"/>
      <c r="AS286" s="5"/>
      <c r="AT286" s="5"/>
      <c r="AU286" s="5"/>
      <c r="AV286" s="26"/>
      <c r="AW286" s="5"/>
      <c r="AX286" s="5"/>
      <c r="AY286" s="5"/>
      <c r="AZ286" s="5"/>
      <c r="BA286" s="5"/>
      <c r="BB286" s="5"/>
      <c r="BC286" s="5"/>
      <c r="BD286" s="5"/>
      <c r="BE286" s="5"/>
      <c r="BF286" s="5"/>
      <c r="BG286" s="5"/>
      <c r="BH286" s="26"/>
      <c r="BI286" s="5"/>
      <c r="BJ286" s="5"/>
      <c r="BK286" s="5"/>
      <c r="BL286" s="5"/>
      <c r="BM286" s="5"/>
      <c r="BN286" s="5"/>
      <c r="BO286" s="5"/>
      <c r="BP286" s="5"/>
      <c r="BQ286" s="5"/>
      <c r="BR286" s="5"/>
      <c r="BS286" s="5"/>
      <c r="BT286" s="5"/>
      <c r="BU286" s="5"/>
      <c r="BV286" s="5"/>
      <c r="BW286" s="5"/>
      <c r="BX286" s="5"/>
      <c r="BY286" s="5"/>
      <c r="BZ286" s="5"/>
      <c r="CA286" s="5"/>
      <c r="CB286" s="5"/>
      <c r="CC286" s="5"/>
      <c r="CD286" s="5"/>
      <c r="CE286" s="5"/>
      <c r="CF286" s="5"/>
      <c r="CG286" s="5"/>
      <c r="CH286" s="5"/>
      <c r="CI286" s="5"/>
    </row>
    <row r="287" ht="19.5" customHeight="1">
      <c r="A287" s="5"/>
      <c r="B287" s="5"/>
      <c r="C287" s="5"/>
      <c r="D287" s="5"/>
      <c r="E287" s="5"/>
      <c r="F287" s="5"/>
      <c r="G287" s="26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26"/>
      <c r="V287" s="5"/>
      <c r="W287" s="5"/>
      <c r="X287" s="5"/>
      <c r="Y287" s="5"/>
      <c r="Z287" s="5"/>
      <c r="AA287" s="5"/>
      <c r="AB287" s="5"/>
      <c r="AC287" s="5"/>
      <c r="AD287" s="5"/>
      <c r="AE287" s="5"/>
      <c r="AF287" s="5"/>
      <c r="AG287" s="5"/>
      <c r="AH287" s="5"/>
      <c r="AI287" s="5"/>
      <c r="AJ287" s="26"/>
      <c r="AK287" s="5"/>
      <c r="AL287" s="5"/>
      <c r="AM287" s="5"/>
      <c r="AN287" s="5"/>
      <c r="AO287" s="5"/>
      <c r="AP287" s="5"/>
      <c r="AQ287" s="5"/>
      <c r="AR287" s="5"/>
      <c r="AS287" s="5"/>
      <c r="AT287" s="5"/>
      <c r="AU287" s="5"/>
      <c r="AV287" s="26"/>
      <c r="AW287" s="5"/>
      <c r="AX287" s="5"/>
      <c r="AY287" s="5"/>
      <c r="AZ287" s="5"/>
      <c r="BA287" s="5"/>
      <c r="BB287" s="5"/>
      <c r="BC287" s="5"/>
      <c r="BD287" s="5"/>
      <c r="BE287" s="5"/>
      <c r="BF287" s="5"/>
      <c r="BG287" s="5"/>
      <c r="BH287" s="26"/>
      <c r="BI287" s="5"/>
      <c r="BJ287" s="5"/>
      <c r="BK287" s="5"/>
      <c r="BL287" s="5"/>
      <c r="BM287" s="5"/>
      <c r="BN287" s="5"/>
      <c r="BO287" s="5"/>
      <c r="BP287" s="5"/>
      <c r="BQ287" s="5"/>
      <c r="BR287" s="5"/>
      <c r="BS287" s="5"/>
      <c r="BT287" s="5"/>
      <c r="BU287" s="5"/>
      <c r="BV287" s="5"/>
      <c r="BW287" s="5"/>
      <c r="BX287" s="5"/>
      <c r="BY287" s="5"/>
      <c r="BZ287" s="5"/>
      <c r="CA287" s="5"/>
      <c r="CB287" s="5"/>
      <c r="CC287" s="5"/>
      <c r="CD287" s="5"/>
      <c r="CE287" s="5"/>
      <c r="CF287" s="5"/>
      <c r="CG287" s="5"/>
      <c r="CH287" s="5"/>
      <c r="CI287" s="5"/>
    </row>
    <row r="288" ht="19.5" customHeight="1">
      <c r="A288" s="5"/>
      <c r="B288" s="5"/>
      <c r="C288" s="5"/>
      <c r="D288" s="5"/>
      <c r="E288" s="5"/>
      <c r="F288" s="5"/>
      <c r="G288" s="26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26"/>
      <c r="V288" s="5"/>
      <c r="W288" s="5"/>
      <c r="X288" s="5"/>
      <c r="Y288" s="5"/>
      <c r="Z288" s="5"/>
      <c r="AA288" s="5"/>
      <c r="AB288" s="5"/>
      <c r="AC288" s="5"/>
      <c r="AD288" s="5"/>
      <c r="AE288" s="5"/>
      <c r="AF288" s="5"/>
      <c r="AG288" s="5"/>
      <c r="AH288" s="5"/>
      <c r="AI288" s="5"/>
      <c r="AJ288" s="26"/>
      <c r="AK288" s="5"/>
      <c r="AL288" s="5"/>
      <c r="AM288" s="5"/>
      <c r="AN288" s="5"/>
      <c r="AO288" s="5"/>
      <c r="AP288" s="5"/>
      <c r="AQ288" s="5"/>
      <c r="AR288" s="5"/>
      <c r="AS288" s="5"/>
      <c r="AT288" s="5"/>
      <c r="AU288" s="5"/>
      <c r="AV288" s="26"/>
      <c r="AW288" s="5"/>
      <c r="AX288" s="5"/>
      <c r="AY288" s="5"/>
      <c r="AZ288" s="5"/>
      <c r="BA288" s="5"/>
      <c r="BB288" s="5"/>
      <c r="BC288" s="5"/>
      <c r="BD288" s="5"/>
      <c r="BE288" s="5"/>
      <c r="BF288" s="5"/>
      <c r="BG288" s="5"/>
      <c r="BH288" s="26"/>
      <c r="BI288" s="5"/>
      <c r="BJ288" s="5"/>
      <c r="BK288" s="5"/>
      <c r="BL288" s="5"/>
      <c r="BM288" s="5"/>
      <c r="BN288" s="5"/>
      <c r="BO288" s="5"/>
      <c r="BP288" s="5"/>
      <c r="BQ288" s="5"/>
      <c r="BR288" s="5"/>
      <c r="BS288" s="5"/>
      <c r="BT288" s="5"/>
      <c r="BU288" s="5"/>
      <c r="BV288" s="5"/>
      <c r="BW288" s="5"/>
      <c r="BX288" s="5"/>
      <c r="BY288" s="5"/>
      <c r="BZ288" s="5"/>
      <c r="CA288" s="5"/>
      <c r="CB288" s="5"/>
      <c r="CC288" s="5"/>
      <c r="CD288" s="5"/>
      <c r="CE288" s="5"/>
      <c r="CF288" s="5"/>
      <c r="CG288" s="5"/>
      <c r="CH288" s="5"/>
      <c r="CI288" s="5"/>
    </row>
    <row r="289" ht="19.5" customHeight="1">
      <c r="A289" s="5"/>
      <c r="B289" s="5"/>
      <c r="C289" s="5"/>
      <c r="D289" s="5"/>
      <c r="E289" s="5"/>
      <c r="F289" s="5"/>
      <c r="G289" s="26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26"/>
      <c r="V289" s="5"/>
      <c r="W289" s="5"/>
      <c r="X289" s="5"/>
      <c r="Y289" s="5"/>
      <c r="Z289" s="5"/>
      <c r="AA289" s="5"/>
      <c r="AB289" s="5"/>
      <c r="AC289" s="5"/>
      <c r="AD289" s="5"/>
      <c r="AE289" s="5"/>
      <c r="AF289" s="5"/>
      <c r="AG289" s="5"/>
      <c r="AH289" s="5"/>
      <c r="AI289" s="5"/>
      <c r="AJ289" s="26"/>
      <c r="AK289" s="5"/>
      <c r="AL289" s="5"/>
      <c r="AM289" s="5"/>
      <c r="AN289" s="5"/>
      <c r="AO289" s="5"/>
      <c r="AP289" s="5"/>
      <c r="AQ289" s="5"/>
      <c r="AR289" s="5"/>
      <c r="AS289" s="5"/>
      <c r="AT289" s="5"/>
      <c r="AU289" s="5"/>
      <c r="AV289" s="26"/>
      <c r="AW289" s="5"/>
      <c r="AX289" s="5"/>
      <c r="AY289" s="5"/>
      <c r="AZ289" s="5"/>
      <c r="BA289" s="5"/>
      <c r="BB289" s="5"/>
      <c r="BC289" s="5"/>
      <c r="BD289" s="5"/>
      <c r="BE289" s="5"/>
      <c r="BF289" s="5"/>
      <c r="BG289" s="5"/>
      <c r="BH289" s="26"/>
      <c r="BI289" s="5"/>
      <c r="BJ289" s="5"/>
      <c r="BK289" s="5"/>
      <c r="BL289" s="5"/>
      <c r="BM289" s="5"/>
      <c r="BN289" s="5"/>
      <c r="BO289" s="5"/>
      <c r="BP289" s="5"/>
      <c r="BQ289" s="5"/>
      <c r="BR289" s="5"/>
      <c r="BS289" s="5"/>
      <c r="BT289" s="5"/>
      <c r="BU289" s="5"/>
      <c r="BV289" s="5"/>
      <c r="BW289" s="5"/>
      <c r="BX289" s="5"/>
      <c r="BY289" s="5"/>
      <c r="BZ289" s="5"/>
      <c r="CA289" s="5"/>
      <c r="CB289" s="5"/>
      <c r="CC289" s="5"/>
      <c r="CD289" s="5"/>
      <c r="CE289" s="5"/>
      <c r="CF289" s="5"/>
      <c r="CG289" s="5"/>
      <c r="CH289" s="5"/>
      <c r="CI289" s="5"/>
    </row>
    <row r="290" ht="19.5" customHeight="1">
      <c r="A290" s="5"/>
      <c r="B290" s="5"/>
      <c r="C290" s="5"/>
      <c r="D290" s="5"/>
      <c r="E290" s="5"/>
      <c r="F290" s="5"/>
      <c r="G290" s="26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26"/>
      <c r="V290" s="5"/>
      <c r="W290" s="5"/>
      <c r="X290" s="5"/>
      <c r="Y290" s="5"/>
      <c r="Z290" s="5"/>
      <c r="AA290" s="5"/>
      <c r="AB290" s="5"/>
      <c r="AC290" s="5"/>
      <c r="AD290" s="5"/>
      <c r="AE290" s="5"/>
      <c r="AF290" s="5"/>
      <c r="AG290" s="5"/>
      <c r="AH290" s="5"/>
      <c r="AI290" s="5"/>
      <c r="AJ290" s="26"/>
      <c r="AK290" s="5"/>
      <c r="AL290" s="5"/>
      <c r="AM290" s="5"/>
      <c r="AN290" s="5"/>
      <c r="AO290" s="5"/>
      <c r="AP290" s="5"/>
      <c r="AQ290" s="5"/>
      <c r="AR290" s="5"/>
      <c r="AS290" s="5"/>
      <c r="AT290" s="5"/>
      <c r="AU290" s="5"/>
      <c r="AV290" s="26"/>
      <c r="AW290" s="5"/>
      <c r="AX290" s="5"/>
      <c r="AY290" s="5"/>
      <c r="AZ290" s="5"/>
      <c r="BA290" s="5"/>
      <c r="BB290" s="5"/>
      <c r="BC290" s="5"/>
      <c r="BD290" s="5"/>
      <c r="BE290" s="5"/>
      <c r="BF290" s="5"/>
      <c r="BG290" s="5"/>
      <c r="BH290" s="26"/>
      <c r="BI290" s="5"/>
      <c r="BJ290" s="5"/>
      <c r="BK290" s="5"/>
      <c r="BL290" s="5"/>
      <c r="BM290" s="5"/>
      <c r="BN290" s="5"/>
      <c r="BO290" s="5"/>
      <c r="BP290" s="5"/>
      <c r="BQ290" s="5"/>
      <c r="BR290" s="5"/>
      <c r="BS290" s="5"/>
      <c r="BT290" s="5"/>
      <c r="BU290" s="5"/>
      <c r="BV290" s="5"/>
      <c r="BW290" s="5"/>
      <c r="BX290" s="5"/>
      <c r="BY290" s="5"/>
      <c r="BZ290" s="5"/>
      <c r="CA290" s="5"/>
      <c r="CB290" s="5"/>
      <c r="CC290" s="5"/>
      <c r="CD290" s="5"/>
      <c r="CE290" s="5"/>
      <c r="CF290" s="5"/>
      <c r="CG290" s="5"/>
      <c r="CH290" s="5"/>
      <c r="CI290" s="5"/>
    </row>
    <row r="291" ht="19.5" customHeight="1">
      <c r="A291" s="5"/>
      <c r="B291" s="5"/>
      <c r="C291" s="5"/>
      <c r="D291" s="5"/>
      <c r="E291" s="5"/>
      <c r="F291" s="5"/>
      <c r="G291" s="26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26"/>
      <c r="V291" s="5"/>
      <c r="W291" s="5"/>
      <c r="X291" s="5"/>
      <c r="Y291" s="5"/>
      <c r="Z291" s="5"/>
      <c r="AA291" s="5"/>
      <c r="AB291" s="5"/>
      <c r="AC291" s="5"/>
      <c r="AD291" s="5"/>
      <c r="AE291" s="5"/>
      <c r="AF291" s="5"/>
      <c r="AG291" s="5"/>
      <c r="AH291" s="5"/>
      <c r="AI291" s="5"/>
      <c r="AJ291" s="26"/>
      <c r="AK291" s="5"/>
      <c r="AL291" s="5"/>
      <c r="AM291" s="5"/>
      <c r="AN291" s="5"/>
      <c r="AO291" s="5"/>
      <c r="AP291" s="5"/>
      <c r="AQ291" s="5"/>
      <c r="AR291" s="5"/>
      <c r="AS291" s="5"/>
      <c r="AT291" s="5"/>
      <c r="AU291" s="5"/>
      <c r="AV291" s="26"/>
      <c r="AW291" s="5"/>
      <c r="AX291" s="5"/>
      <c r="AY291" s="5"/>
      <c r="AZ291" s="5"/>
      <c r="BA291" s="5"/>
      <c r="BB291" s="5"/>
      <c r="BC291" s="5"/>
      <c r="BD291" s="5"/>
      <c r="BE291" s="5"/>
      <c r="BF291" s="5"/>
      <c r="BG291" s="5"/>
      <c r="BH291" s="26"/>
      <c r="BI291" s="5"/>
      <c r="BJ291" s="5"/>
      <c r="BK291" s="5"/>
      <c r="BL291" s="5"/>
      <c r="BM291" s="5"/>
      <c r="BN291" s="5"/>
      <c r="BO291" s="5"/>
      <c r="BP291" s="5"/>
      <c r="BQ291" s="5"/>
      <c r="BR291" s="5"/>
      <c r="BS291" s="5"/>
      <c r="BT291" s="5"/>
      <c r="BU291" s="5"/>
      <c r="BV291" s="5"/>
      <c r="BW291" s="5"/>
      <c r="BX291" s="5"/>
      <c r="BY291" s="5"/>
      <c r="BZ291" s="5"/>
      <c r="CA291" s="5"/>
      <c r="CB291" s="5"/>
      <c r="CC291" s="5"/>
      <c r="CD291" s="5"/>
      <c r="CE291" s="5"/>
      <c r="CF291" s="5"/>
      <c r="CG291" s="5"/>
      <c r="CH291" s="5"/>
      <c r="CI291" s="5"/>
    </row>
    <row r="292" ht="19.5" customHeight="1">
      <c r="A292" s="5"/>
      <c r="B292" s="5"/>
      <c r="C292" s="5"/>
      <c r="D292" s="5"/>
      <c r="E292" s="5"/>
      <c r="F292" s="5"/>
      <c r="G292" s="26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26"/>
      <c r="V292" s="5"/>
      <c r="W292" s="5"/>
      <c r="X292" s="5"/>
      <c r="Y292" s="5"/>
      <c r="Z292" s="5"/>
      <c r="AA292" s="5"/>
      <c r="AB292" s="5"/>
      <c r="AC292" s="5"/>
      <c r="AD292" s="5"/>
      <c r="AE292" s="5"/>
      <c r="AF292" s="5"/>
      <c r="AG292" s="5"/>
      <c r="AH292" s="5"/>
      <c r="AI292" s="5"/>
      <c r="AJ292" s="26"/>
      <c r="AK292" s="5"/>
      <c r="AL292" s="5"/>
      <c r="AM292" s="5"/>
      <c r="AN292" s="5"/>
      <c r="AO292" s="5"/>
      <c r="AP292" s="5"/>
      <c r="AQ292" s="5"/>
      <c r="AR292" s="5"/>
      <c r="AS292" s="5"/>
      <c r="AT292" s="5"/>
      <c r="AU292" s="5"/>
      <c r="AV292" s="26"/>
      <c r="AW292" s="5"/>
      <c r="AX292" s="5"/>
      <c r="AY292" s="5"/>
      <c r="AZ292" s="5"/>
      <c r="BA292" s="5"/>
      <c r="BB292" s="5"/>
      <c r="BC292" s="5"/>
      <c r="BD292" s="5"/>
      <c r="BE292" s="5"/>
      <c r="BF292" s="5"/>
      <c r="BG292" s="5"/>
      <c r="BH292" s="26"/>
      <c r="BI292" s="5"/>
      <c r="BJ292" s="5"/>
      <c r="BK292" s="5"/>
      <c r="BL292" s="5"/>
      <c r="BM292" s="5"/>
      <c r="BN292" s="5"/>
      <c r="BO292" s="5"/>
      <c r="BP292" s="5"/>
      <c r="BQ292" s="5"/>
      <c r="BR292" s="5"/>
      <c r="BS292" s="5"/>
      <c r="BT292" s="5"/>
      <c r="BU292" s="5"/>
      <c r="BV292" s="5"/>
      <c r="BW292" s="5"/>
      <c r="BX292" s="5"/>
      <c r="BY292" s="5"/>
      <c r="BZ292" s="5"/>
      <c r="CA292" s="5"/>
      <c r="CB292" s="5"/>
      <c r="CC292" s="5"/>
      <c r="CD292" s="5"/>
      <c r="CE292" s="5"/>
      <c r="CF292" s="5"/>
      <c r="CG292" s="5"/>
      <c r="CH292" s="5"/>
      <c r="CI292" s="5"/>
    </row>
    <row r="293" ht="19.5" customHeight="1">
      <c r="A293" s="5"/>
      <c r="B293" s="5"/>
      <c r="C293" s="5"/>
      <c r="D293" s="5"/>
      <c r="E293" s="5"/>
      <c r="F293" s="5"/>
      <c r="G293" s="26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26"/>
      <c r="V293" s="5"/>
      <c r="W293" s="5"/>
      <c r="X293" s="5"/>
      <c r="Y293" s="5"/>
      <c r="Z293" s="5"/>
      <c r="AA293" s="5"/>
      <c r="AB293" s="5"/>
      <c r="AC293" s="5"/>
      <c r="AD293" s="5"/>
      <c r="AE293" s="5"/>
      <c r="AF293" s="5"/>
      <c r="AG293" s="5"/>
      <c r="AH293" s="5"/>
      <c r="AI293" s="5"/>
      <c r="AJ293" s="26"/>
      <c r="AK293" s="5"/>
      <c r="AL293" s="5"/>
      <c r="AM293" s="5"/>
      <c r="AN293" s="5"/>
      <c r="AO293" s="5"/>
      <c r="AP293" s="5"/>
      <c r="AQ293" s="5"/>
      <c r="AR293" s="5"/>
      <c r="AS293" s="5"/>
      <c r="AT293" s="5"/>
      <c r="AU293" s="5"/>
      <c r="AV293" s="26"/>
      <c r="AW293" s="5"/>
      <c r="AX293" s="5"/>
      <c r="AY293" s="5"/>
      <c r="AZ293" s="5"/>
      <c r="BA293" s="5"/>
      <c r="BB293" s="5"/>
      <c r="BC293" s="5"/>
      <c r="BD293" s="5"/>
      <c r="BE293" s="5"/>
      <c r="BF293" s="5"/>
      <c r="BG293" s="5"/>
      <c r="BH293" s="26"/>
      <c r="BI293" s="5"/>
      <c r="BJ293" s="5"/>
      <c r="BK293" s="5"/>
      <c r="BL293" s="5"/>
      <c r="BM293" s="5"/>
      <c r="BN293" s="5"/>
      <c r="BO293" s="5"/>
      <c r="BP293" s="5"/>
      <c r="BQ293" s="5"/>
      <c r="BR293" s="5"/>
      <c r="BS293" s="5"/>
      <c r="BT293" s="5"/>
      <c r="BU293" s="5"/>
      <c r="BV293" s="5"/>
      <c r="BW293" s="5"/>
      <c r="BX293" s="5"/>
      <c r="BY293" s="5"/>
      <c r="BZ293" s="5"/>
      <c r="CA293" s="5"/>
      <c r="CB293" s="5"/>
      <c r="CC293" s="5"/>
      <c r="CD293" s="5"/>
      <c r="CE293" s="5"/>
      <c r="CF293" s="5"/>
      <c r="CG293" s="5"/>
      <c r="CH293" s="5"/>
      <c r="CI293" s="5"/>
    </row>
    <row r="294" ht="19.5" customHeight="1">
      <c r="A294" s="5"/>
      <c r="B294" s="5"/>
      <c r="C294" s="5"/>
      <c r="D294" s="5"/>
      <c r="E294" s="5"/>
      <c r="F294" s="5"/>
      <c r="G294" s="26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26"/>
      <c r="V294" s="5"/>
      <c r="W294" s="5"/>
      <c r="X294" s="5"/>
      <c r="Y294" s="5"/>
      <c r="Z294" s="5"/>
      <c r="AA294" s="5"/>
      <c r="AB294" s="5"/>
      <c r="AC294" s="5"/>
      <c r="AD294" s="5"/>
      <c r="AE294" s="5"/>
      <c r="AF294" s="5"/>
      <c r="AG294" s="5"/>
      <c r="AH294" s="5"/>
      <c r="AI294" s="5"/>
      <c r="AJ294" s="26"/>
      <c r="AK294" s="5"/>
      <c r="AL294" s="5"/>
      <c r="AM294" s="5"/>
      <c r="AN294" s="5"/>
      <c r="AO294" s="5"/>
      <c r="AP294" s="5"/>
      <c r="AQ294" s="5"/>
      <c r="AR294" s="5"/>
      <c r="AS294" s="5"/>
      <c r="AT294" s="5"/>
      <c r="AU294" s="5"/>
      <c r="AV294" s="26"/>
      <c r="AW294" s="5"/>
      <c r="AX294" s="5"/>
      <c r="AY294" s="5"/>
      <c r="AZ294" s="5"/>
      <c r="BA294" s="5"/>
      <c r="BB294" s="5"/>
      <c r="BC294" s="5"/>
      <c r="BD294" s="5"/>
      <c r="BE294" s="5"/>
      <c r="BF294" s="5"/>
      <c r="BG294" s="5"/>
      <c r="BH294" s="26"/>
      <c r="BI294" s="5"/>
      <c r="BJ294" s="5"/>
      <c r="BK294" s="5"/>
      <c r="BL294" s="5"/>
      <c r="BM294" s="5"/>
      <c r="BN294" s="5"/>
      <c r="BO294" s="5"/>
      <c r="BP294" s="5"/>
      <c r="BQ294" s="5"/>
      <c r="BR294" s="5"/>
      <c r="BS294" s="5"/>
      <c r="BT294" s="5"/>
      <c r="BU294" s="5"/>
      <c r="BV294" s="5"/>
      <c r="BW294" s="5"/>
      <c r="BX294" s="5"/>
      <c r="BY294" s="5"/>
      <c r="BZ294" s="5"/>
      <c r="CA294" s="5"/>
      <c r="CB294" s="5"/>
      <c r="CC294" s="5"/>
      <c r="CD294" s="5"/>
      <c r="CE294" s="5"/>
      <c r="CF294" s="5"/>
      <c r="CG294" s="5"/>
      <c r="CH294" s="5"/>
      <c r="CI294" s="5"/>
    </row>
    <row r="295" ht="19.5" customHeight="1">
      <c r="A295" s="5"/>
      <c r="B295" s="5"/>
      <c r="C295" s="5"/>
      <c r="D295" s="5"/>
      <c r="E295" s="5"/>
      <c r="F295" s="5"/>
      <c r="G295" s="26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26"/>
      <c r="V295" s="5"/>
      <c r="W295" s="5"/>
      <c r="X295" s="5"/>
      <c r="Y295" s="5"/>
      <c r="Z295" s="5"/>
      <c r="AA295" s="5"/>
      <c r="AB295" s="5"/>
      <c r="AC295" s="5"/>
      <c r="AD295" s="5"/>
      <c r="AE295" s="5"/>
      <c r="AF295" s="5"/>
      <c r="AG295" s="5"/>
      <c r="AH295" s="5"/>
      <c r="AI295" s="5"/>
      <c r="AJ295" s="26"/>
      <c r="AK295" s="5"/>
      <c r="AL295" s="5"/>
      <c r="AM295" s="5"/>
      <c r="AN295" s="5"/>
      <c r="AO295" s="5"/>
      <c r="AP295" s="5"/>
      <c r="AQ295" s="5"/>
      <c r="AR295" s="5"/>
      <c r="AS295" s="5"/>
      <c r="AT295" s="5"/>
      <c r="AU295" s="5"/>
      <c r="AV295" s="26"/>
      <c r="AW295" s="5"/>
      <c r="AX295" s="5"/>
      <c r="AY295" s="5"/>
      <c r="AZ295" s="5"/>
      <c r="BA295" s="5"/>
      <c r="BB295" s="5"/>
      <c r="BC295" s="5"/>
      <c r="BD295" s="5"/>
      <c r="BE295" s="5"/>
      <c r="BF295" s="5"/>
      <c r="BG295" s="5"/>
      <c r="BH295" s="26"/>
      <c r="BI295" s="5"/>
      <c r="BJ295" s="5"/>
      <c r="BK295" s="5"/>
      <c r="BL295" s="5"/>
      <c r="BM295" s="5"/>
      <c r="BN295" s="5"/>
      <c r="BO295" s="5"/>
      <c r="BP295" s="5"/>
      <c r="BQ295" s="5"/>
      <c r="BR295" s="5"/>
      <c r="BS295" s="5"/>
      <c r="BT295" s="5"/>
      <c r="BU295" s="5"/>
      <c r="BV295" s="5"/>
      <c r="BW295" s="5"/>
      <c r="BX295" s="5"/>
      <c r="BY295" s="5"/>
      <c r="BZ295" s="5"/>
      <c r="CA295" s="5"/>
      <c r="CB295" s="5"/>
      <c r="CC295" s="5"/>
      <c r="CD295" s="5"/>
      <c r="CE295" s="5"/>
      <c r="CF295" s="5"/>
      <c r="CG295" s="5"/>
      <c r="CH295" s="5"/>
      <c r="CI295" s="5"/>
    </row>
    <row r="296" ht="19.5" customHeight="1">
      <c r="A296" s="5"/>
      <c r="B296" s="5"/>
      <c r="C296" s="5"/>
      <c r="D296" s="5"/>
      <c r="E296" s="5"/>
      <c r="F296" s="5"/>
      <c r="G296" s="26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26"/>
      <c r="V296" s="5"/>
      <c r="W296" s="5"/>
      <c r="X296" s="5"/>
      <c r="Y296" s="5"/>
      <c r="Z296" s="5"/>
      <c r="AA296" s="5"/>
      <c r="AB296" s="5"/>
      <c r="AC296" s="5"/>
      <c r="AD296" s="5"/>
      <c r="AE296" s="5"/>
      <c r="AF296" s="5"/>
      <c r="AG296" s="5"/>
      <c r="AH296" s="5"/>
      <c r="AI296" s="5"/>
      <c r="AJ296" s="26"/>
      <c r="AK296" s="5"/>
      <c r="AL296" s="5"/>
      <c r="AM296" s="5"/>
      <c r="AN296" s="5"/>
      <c r="AO296" s="5"/>
      <c r="AP296" s="5"/>
      <c r="AQ296" s="5"/>
      <c r="AR296" s="5"/>
      <c r="AS296" s="5"/>
      <c r="AT296" s="5"/>
      <c r="AU296" s="5"/>
      <c r="AV296" s="26"/>
      <c r="AW296" s="5"/>
      <c r="AX296" s="5"/>
      <c r="AY296" s="5"/>
      <c r="AZ296" s="5"/>
      <c r="BA296" s="5"/>
      <c r="BB296" s="5"/>
      <c r="BC296" s="5"/>
      <c r="BD296" s="5"/>
      <c r="BE296" s="5"/>
      <c r="BF296" s="5"/>
      <c r="BG296" s="5"/>
      <c r="BH296" s="26"/>
      <c r="BI296" s="5"/>
      <c r="BJ296" s="5"/>
      <c r="BK296" s="5"/>
      <c r="BL296" s="5"/>
      <c r="BM296" s="5"/>
      <c r="BN296" s="5"/>
      <c r="BO296" s="5"/>
      <c r="BP296" s="5"/>
      <c r="BQ296" s="5"/>
      <c r="BR296" s="5"/>
      <c r="BS296" s="5"/>
      <c r="BT296" s="5"/>
      <c r="BU296" s="5"/>
      <c r="BV296" s="5"/>
      <c r="BW296" s="5"/>
      <c r="BX296" s="5"/>
      <c r="BY296" s="5"/>
      <c r="BZ296" s="5"/>
      <c r="CA296" s="5"/>
      <c r="CB296" s="5"/>
      <c r="CC296" s="5"/>
      <c r="CD296" s="5"/>
      <c r="CE296" s="5"/>
      <c r="CF296" s="5"/>
      <c r="CG296" s="5"/>
      <c r="CH296" s="5"/>
      <c r="CI296" s="5"/>
    </row>
    <row r="297" ht="19.5" customHeight="1">
      <c r="A297" s="5"/>
      <c r="B297" s="5"/>
      <c r="C297" s="5"/>
      <c r="D297" s="5"/>
      <c r="E297" s="5"/>
      <c r="F297" s="5"/>
      <c r="G297" s="26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26"/>
      <c r="V297" s="5"/>
      <c r="W297" s="5"/>
      <c r="X297" s="5"/>
      <c r="Y297" s="5"/>
      <c r="Z297" s="5"/>
      <c r="AA297" s="5"/>
      <c r="AB297" s="5"/>
      <c r="AC297" s="5"/>
      <c r="AD297" s="5"/>
      <c r="AE297" s="5"/>
      <c r="AF297" s="5"/>
      <c r="AG297" s="5"/>
      <c r="AH297" s="5"/>
      <c r="AI297" s="5"/>
      <c r="AJ297" s="26"/>
      <c r="AK297" s="5"/>
      <c r="AL297" s="5"/>
      <c r="AM297" s="5"/>
      <c r="AN297" s="5"/>
      <c r="AO297" s="5"/>
      <c r="AP297" s="5"/>
      <c r="AQ297" s="5"/>
      <c r="AR297" s="5"/>
      <c r="AS297" s="5"/>
      <c r="AT297" s="5"/>
      <c r="AU297" s="5"/>
      <c r="AV297" s="26"/>
      <c r="AW297" s="5"/>
      <c r="AX297" s="5"/>
      <c r="AY297" s="5"/>
      <c r="AZ297" s="5"/>
      <c r="BA297" s="5"/>
      <c r="BB297" s="5"/>
      <c r="BC297" s="5"/>
      <c r="BD297" s="5"/>
      <c r="BE297" s="5"/>
      <c r="BF297" s="5"/>
      <c r="BG297" s="5"/>
      <c r="BH297" s="26"/>
      <c r="BI297" s="5"/>
      <c r="BJ297" s="5"/>
      <c r="BK297" s="5"/>
      <c r="BL297" s="5"/>
      <c r="BM297" s="5"/>
      <c r="BN297" s="5"/>
      <c r="BO297" s="5"/>
      <c r="BP297" s="5"/>
      <c r="BQ297" s="5"/>
      <c r="BR297" s="5"/>
      <c r="BS297" s="5"/>
      <c r="BT297" s="5"/>
      <c r="BU297" s="5"/>
      <c r="BV297" s="5"/>
      <c r="BW297" s="5"/>
      <c r="BX297" s="5"/>
      <c r="BY297" s="5"/>
      <c r="BZ297" s="5"/>
      <c r="CA297" s="5"/>
      <c r="CB297" s="5"/>
      <c r="CC297" s="5"/>
      <c r="CD297" s="5"/>
      <c r="CE297" s="5"/>
      <c r="CF297" s="5"/>
      <c r="CG297" s="5"/>
      <c r="CH297" s="5"/>
      <c r="CI297" s="5"/>
    </row>
    <row r="298" ht="19.5" customHeight="1">
      <c r="A298" s="5"/>
      <c r="B298" s="5"/>
      <c r="C298" s="5"/>
      <c r="D298" s="5"/>
      <c r="E298" s="5"/>
      <c r="F298" s="5"/>
      <c r="G298" s="26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26"/>
      <c r="V298" s="5"/>
      <c r="W298" s="5"/>
      <c r="X298" s="5"/>
      <c r="Y298" s="5"/>
      <c r="Z298" s="5"/>
      <c r="AA298" s="5"/>
      <c r="AB298" s="5"/>
      <c r="AC298" s="5"/>
      <c r="AD298" s="5"/>
      <c r="AE298" s="5"/>
      <c r="AF298" s="5"/>
      <c r="AG298" s="5"/>
      <c r="AH298" s="5"/>
      <c r="AI298" s="5"/>
      <c r="AJ298" s="26"/>
      <c r="AK298" s="5"/>
      <c r="AL298" s="5"/>
      <c r="AM298" s="5"/>
      <c r="AN298" s="5"/>
      <c r="AO298" s="5"/>
      <c r="AP298" s="5"/>
      <c r="AQ298" s="5"/>
      <c r="AR298" s="5"/>
      <c r="AS298" s="5"/>
      <c r="AT298" s="5"/>
      <c r="AU298" s="5"/>
      <c r="AV298" s="26"/>
      <c r="AW298" s="5"/>
      <c r="AX298" s="5"/>
      <c r="AY298" s="5"/>
      <c r="AZ298" s="5"/>
      <c r="BA298" s="5"/>
      <c r="BB298" s="5"/>
      <c r="BC298" s="5"/>
      <c r="BD298" s="5"/>
      <c r="BE298" s="5"/>
      <c r="BF298" s="5"/>
      <c r="BG298" s="5"/>
      <c r="BH298" s="26"/>
      <c r="BI298" s="5"/>
      <c r="BJ298" s="5"/>
      <c r="BK298" s="5"/>
      <c r="BL298" s="5"/>
      <c r="BM298" s="5"/>
      <c r="BN298" s="5"/>
      <c r="BO298" s="5"/>
      <c r="BP298" s="5"/>
      <c r="BQ298" s="5"/>
      <c r="BR298" s="5"/>
      <c r="BS298" s="5"/>
      <c r="BT298" s="5"/>
      <c r="BU298" s="5"/>
      <c r="BV298" s="5"/>
      <c r="BW298" s="5"/>
      <c r="BX298" s="5"/>
      <c r="BY298" s="5"/>
      <c r="BZ298" s="5"/>
      <c r="CA298" s="5"/>
      <c r="CB298" s="5"/>
      <c r="CC298" s="5"/>
      <c r="CD298" s="5"/>
      <c r="CE298" s="5"/>
      <c r="CF298" s="5"/>
      <c r="CG298" s="5"/>
      <c r="CH298" s="5"/>
      <c r="CI298" s="5"/>
    </row>
    <row r="299" ht="19.5" customHeight="1">
      <c r="A299" s="5"/>
      <c r="B299" s="5"/>
      <c r="C299" s="5"/>
      <c r="D299" s="5"/>
      <c r="E299" s="5"/>
      <c r="F299" s="5"/>
      <c r="G299" s="4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4"/>
      <c r="V299" s="5"/>
      <c r="W299" s="5"/>
      <c r="X299" s="5"/>
      <c r="Y299" s="5"/>
      <c r="Z299" s="5"/>
      <c r="AA299" s="5"/>
      <c r="AB299" s="5"/>
      <c r="AC299" s="5"/>
      <c r="AD299" s="5"/>
      <c r="AE299" s="5"/>
      <c r="AF299" s="5"/>
      <c r="AG299" s="5"/>
      <c r="AH299" s="5"/>
      <c r="AI299" s="5"/>
      <c r="AJ299" s="4"/>
      <c r="AK299" s="5"/>
      <c r="AL299" s="5"/>
      <c r="AM299" s="5"/>
      <c r="AN299" s="5"/>
      <c r="AO299" s="5"/>
      <c r="AP299" s="5"/>
      <c r="AQ299" s="5"/>
      <c r="AR299" s="5"/>
      <c r="AS299" s="5"/>
      <c r="AT299" s="5"/>
      <c r="AU299" s="5"/>
      <c r="AV299" s="4"/>
      <c r="AW299" s="5"/>
      <c r="AX299" s="5"/>
      <c r="AY299" s="5"/>
      <c r="AZ299" s="5"/>
      <c r="BA299" s="5"/>
      <c r="BB299" s="5"/>
      <c r="BC299" s="5"/>
      <c r="BD299" s="5"/>
      <c r="BE299" s="5"/>
      <c r="BF299" s="5"/>
      <c r="BG299" s="5"/>
      <c r="BH299" s="26"/>
      <c r="BI299" s="5"/>
      <c r="BJ299" s="5"/>
      <c r="BK299" s="5"/>
      <c r="BL299" s="5"/>
      <c r="BM299" s="5"/>
      <c r="BN299" s="5"/>
      <c r="BO299" s="5"/>
      <c r="BP299" s="5"/>
      <c r="BQ299" s="5"/>
      <c r="BR299" s="5"/>
      <c r="BS299" s="5"/>
      <c r="BT299" s="5"/>
      <c r="BU299" s="5"/>
      <c r="BV299" s="5"/>
      <c r="BW299" s="5"/>
      <c r="BX299" s="5"/>
      <c r="BY299" s="5"/>
      <c r="BZ299" s="5"/>
      <c r="CA299" s="5"/>
      <c r="CB299" s="5"/>
      <c r="CC299" s="5"/>
      <c r="CD299" s="5"/>
      <c r="CE299" s="5"/>
      <c r="CF299" s="5"/>
      <c r="CG299" s="5"/>
      <c r="CH299" s="5"/>
      <c r="CI299" s="5"/>
    </row>
    <row r="300" ht="19.5" customHeight="1">
      <c r="A300" s="5"/>
      <c r="B300" s="5"/>
      <c r="C300" s="5"/>
      <c r="D300" s="5"/>
      <c r="E300" s="5"/>
      <c r="F300" s="5"/>
      <c r="G300" s="4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4"/>
      <c r="V300" s="5"/>
      <c r="W300" s="5"/>
      <c r="X300" s="5"/>
      <c r="Y300" s="5"/>
      <c r="Z300" s="5"/>
      <c r="AA300" s="5"/>
      <c r="AB300" s="5"/>
      <c r="AC300" s="5"/>
      <c r="AD300" s="5"/>
      <c r="AE300" s="5"/>
      <c r="AF300" s="5"/>
      <c r="AG300" s="5"/>
      <c r="AH300" s="5"/>
      <c r="AI300" s="5"/>
      <c r="AJ300" s="4"/>
      <c r="AK300" s="5"/>
      <c r="AL300" s="5"/>
      <c r="AM300" s="5"/>
      <c r="AN300" s="5"/>
      <c r="AO300" s="5"/>
      <c r="AP300" s="5"/>
      <c r="AQ300" s="5"/>
      <c r="AR300" s="5"/>
      <c r="AS300" s="5"/>
      <c r="AT300" s="5"/>
      <c r="AU300" s="5"/>
      <c r="AV300" s="4"/>
      <c r="AW300" s="5"/>
      <c r="AX300" s="5"/>
      <c r="AY300" s="5"/>
      <c r="AZ300" s="5"/>
      <c r="BA300" s="5"/>
      <c r="BB300" s="5"/>
      <c r="BC300" s="5"/>
      <c r="BD300" s="5"/>
      <c r="BE300" s="5"/>
      <c r="BF300" s="5"/>
      <c r="BG300" s="5"/>
      <c r="BH300" s="26"/>
      <c r="BI300" s="5"/>
      <c r="BJ300" s="5"/>
      <c r="BK300" s="5"/>
      <c r="BL300" s="5"/>
      <c r="BM300" s="5"/>
      <c r="BN300" s="5"/>
      <c r="BO300" s="5"/>
      <c r="BP300" s="5"/>
      <c r="BQ300" s="5"/>
      <c r="BR300" s="5"/>
      <c r="BS300" s="5"/>
      <c r="BT300" s="5"/>
      <c r="BU300" s="5"/>
      <c r="BV300" s="5"/>
      <c r="BW300" s="5"/>
      <c r="BX300" s="5"/>
      <c r="BY300" s="5"/>
      <c r="BZ300" s="5"/>
      <c r="CA300" s="5"/>
      <c r="CB300" s="5"/>
      <c r="CC300" s="5"/>
      <c r="CD300" s="5"/>
      <c r="CE300" s="5"/>
      <c r="CF300" s="5"/>
      <c r="CG300" s="5"/>
      <c r="CH300" s="5"/>
      <c r="CI300" s="5"/>
    </row>
    <row r="301" ht="19.5" customHeight="1">
      <c r="A301" s="5"/>
      <c r="B301" s="5"/>
      <c r="C301" s="5"/>
      <c r="D301" s="5"/>
      <c r="E301" s="5"/>
      <c r="F301" s="5"/>
      <c r="G301" s="4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4"/>
      <c r="V301" s="5"/>
      <c r="W301" s="5"/>
      <c r="X301" s="5"/>
      <c r="Y301" s="5"/>
      <c r="Z301" s="5"/>
      <c r="AA301" s="5"/>
      <c r="AB301" s="5"/>
      <c r="AC301" s="5"/>
      <c r="AD301" s="5"/>
      <c r="AE301" s="5"/>
      <c r="AF301" s="5"/>
      <c r="AG301" s="5"/>
      <c r="AH301" s="5"/>
      <c r="AI301" s="5"/>
      <c r="AJ301" s="4"/>
      <c r="AK301" s="5"/>
      <c r="AL301" s="5"/>
      <c r="AM301" s="5"/>
      <c r="AN301" s="5"/>
      <c r="AO301" s="5"/>
      <c r="AP301" s="5"/>
      <c r="AQ301" s="5"/>
      <c r="AR301" s="5"/>
      <c r="AS301" s="5"/>
      <c r="AT301" s="5"/>
      <c r="AU301" s="5"/>
      <c r="AV301" s="4"/>
      <c r="AW301" s="5"/>
      <c r="AX301" s="5"/>
      <c r="AY301" s="5"/>
      <c r="AZ301" s="5"/>
      <c r="BA301" s="5"/>
      <c r="BB301" s="5"/>
      <c r="BC301" s="5"/>
      <c r="BD301" s="5"/>
      <c r="BE301" s="5"/>
      <c r="BF301" s="5"/>
      <c r="BG301" s="5"/>
      <c r="BH301" s="26"/>
      <c r="BI301" s="5"/>
      <c r="BJ301" s="5"/>
      <c r="BK301" s="5"/>
      <c r="BL301" s="5"/>
      <c r="BM301" s="5"/>
      <c r="BN301" s="5"/>
      <c r="BO301" s="5"/>
      <c r="BP301" s="5"/>
      <c r="BQ301" s="5"/>
      <c r="BR301" s="5"/>
      <c r="BS301" s="5"/>
      <c r="BT301" s="5"/>
      <c r="BU301" s="5"/>
      <c r="BV301" s="5"/>
      <c r="BW301" s="5"/>
      <c r="BX301" s="5"/>
      <c r="BY301" s="5"/>
      <c r="BZ301" s="5"/>
      <c r="CA301" s="5"/>
      <c r="CB301" s="5"/>
      <c r="CC301" s="5"/>
      <c r="CD301" s="5"/>
      <c r="CE301" s="5"/>
      <c r="CF301" s="5"/>
      <c r="CG301" s="5"/>
      <c r="CH301" s="5"/>
      <c r="CI301" s="5"/>
    </row>
  </sheetData>
  <mergeCells count="9">
    <mergeCell ref="BI10:BJ10"/>
    <mergeCell ref="BN10:BO10"/>
    <mergeCell ref="H1:L1"/>
    <mergeCell ref="V1:Z1"/>
    <mergeCell ref="A5:A6"/>
    <mergeCell ref="H6:L6"/>
    <mergeCell ref="V6:Z6"/>
    <mergeCell ref="V10:AB10"/>
    <mergeCell ref="AK10:AU10"/>
  </mergeCells>
  <printOptions/>
  <pageMargins bottom="0.75" footer="0.0" header="0.0" left="0.7" right="0.7" top="0.75"/>
  <pageSetup paperSize="9"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xSplit="1.0" ySplit="10.0" topLeftCell="B11" activePane="bottomRight" state="frozen"/>
      <selection activeCell="B1" sqref="B1" pane="topRight"/>
      <selection activeCell="A11" sqref="A11" pane="bottomLeft"/>
      <selection activeCell="B11" sqref="B11" pane="bottomRight"/>
    </sheetView>
  </sheetViews>
  <sheetFormatPr customHeight="1" defaultColWidth="12.63" defaultRowHeight="15.0"/>
  <cols>
    <col customWidth="1" min="1" max="1" width="45.38"/>
    <col customWidth="1" min="2" max="2" width="24.13"/>
    <col customWidth="1" min="3" max="3" width="13.88"/>
    <col customWidth="1" min="4" max="4" width="14.38"/>
    <col customWidth="1" min="5" max="5" width="19.75"/>
    <col customWidth="1" min="6" max="6" width="12.13"/>
    <col customWidth="1" min="7" max="7" width="4.0"/>
    <col customWidth="1" min="8" max="20" width="10.0"/>
    <col customWidth="1" min="21" max="21" width="8.38"/>
    <col customWidth="1" min="22" max="27" width="7.63"/>
    <col customWidth="1" min="28" max="28" width="6.88"/>
    <col customWidth="1" hidden="1" min="29" max="29" width="4.25"/>
    <col customWidth="1" hidden="1" min="30" max="32" width="3.25"/>
    <col customWidth="1" hidden="1" min="33" max="33" width="4.13"/>
    <col customWidth="1" hidden="1" min="34" max="34" width="5.5"/>
    <col customWidth="1" hidden="1" min="35" max="35" width="6.88"/>
    <col customWidth="1" min="36" max="36" width="3.88"/>
    <col customWidth="1" min="37" max="46" width="7.63"/>
    <col customWidth="1" min="47" max="47" width="8.88"/>
    <col customWidth="1" hidden="1" min="48" max="48" width="0.38"/>
    <col customWidth="1" hidden="1" min="49" max="52" width="7.75"/>
    <col customWidth="1" hidden="1" min="53" max="57" width="8.75"/>
    <col customWidth="1" hidden="1" min="58" max="58" width="9.0"/>
    <col customWidth="1" min="59" max="59" width="4.5"/>
    <col customWidth="1" min="60" max="60" width="7.75"/>
    <col customWidth="1" min="61" max="61" width="7.5"/>
    <col customWidth="1" hidden="1" min="62" max="63" width="7.5"/>
    <col customWidth="1" min="64" max="64" width="4.13"/>
    <col customWidth="1" min="65" max="65" width="6.5"/>
    <col customWidth="1" min="66" max="66" width="11.5"/>
    <col customWidth="1" min="67" max="86" width="10.0"/>
  </cols>
  <sheetData>
    <row r="1" ht="19.5" customHeight="1">
      <c r="A1" s="5"/>
      <c r="B1" s="5"/>
      <c r="C1" s="50" t="s">
        <v>42</v>
      </c>
      <c r="D1" s="5"/>
      <c r="E1" s="5"/>
      <c r="F1" s="4"/>
      <c r="G1" s="4"/>
      <c r="H1" s="51" t="s">
        <v>43</v>
      </c>
      <c r="I1" s="52"/>
      <c r="J1" s="52"/>
      <c r="K1" s="52"/>
      <c r="L1" s="53"/>
      <c r="M1" s="5"/>
      <c r="N1" s="5"/>
      <c r="O1" s="5"/>
      <c r="P1" s="5"/>
      <c r="Q1" s="5"/>
      <c r="R1" s="5"/>
      <c r="S1" s="5"/>
      <c r="T1" s="4"/>
      <c r="U1" s="4"/>
      <c r="V1" s="54" t="s">
        <v>44</v>
      </c>
      <c r="W1" s="55"/>
      <c r="X1" s="55"/>
      <c r="Y1" s="55"/>
      <c r="Z1" s="56"/>
      <c r="AA1" s="57">
        <f>BN31+BN70+BN88+BN123+BN137+BN156</f>
        <v>0</v>
      </c>
      <c r="AB1" s="4"/>
      <c r="AC1" s="4"/>
      <c r="AD1" s="4"/>
      <c r="AE1" s="4"/>
      <c r="AF1" s="4"/>
      <c r="AG1" s="4"/>
      <c r="AH1" s="4"/>
      <c r="AI1" s="4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4"/>
      <c r="BH1" s="4"/>
      <c r="BI1" s="4"/>
      <c r="BJ1" s="4"/>
      <c r="BK1" s="4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</row>
    <row r="2" ht="21.0" customHeight="1">
      <c r="A2" s="58" t="s">
        <v>45</v>
      </c>
      <c r="B2" s="58"/>
      <c r="C2" s="59">
        <f>F31+F70++F88+F123+F137+F156</f>
        <v>0</v>
      </c>
      <c r="D2" s="5"/>
      <c r="E2" s="5"/>
      <c r="F2" s="4"/>
      <c r="G2" s="4"/>
      <c r="H2" s="60" t="s">
        <v>17</v>
      </c>
      <c r="I2" s="30" t="s">
        <v>18</v>
      </c>
      <c r="J2" s="30" t="s">
        <v>19</v>
      </c>
      <c r="K2" s="30" t="s">
        <v>20</v>
      </c>
      <c r="L2" s="30" t="s">
        <v>21</v>
      </c>
      <c r="M2" s="30" t="s">
        <v>22</v>
      </c>
      <c r="N2" s="30" t="s">
        <v>23</v>
      </c>
      <c r="O2" s="73" t="s">
        <v>24</v>
      </c>
      <c r="P2" s="5"/>
      <c r="Q2" s="5"/>
      <c r="R2" s="5"/>
      <c r="S2" s="5"/>
      <c r="T2" s="4"/>
      <c r="U2" s="5"/>
      <c r="V2" s="5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4"/>
      <c r="BH2" s="4"/>
      <c r="BI2" s="4"/>
      <c r="BJ2" s="4"/>
      <c r="BK2" s="4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</row>
    <row r="3" ht="19.5" customHeight="1">
      <c r="A3" s="62"/>
      <c r="B3" s="62"/>
      <c r="C3" s="62"/>
      <c r="D3" s="62"/>
      <c r="E3" s="63"/>
      <c r="F3" s="5"/>
      <c r="G3" s="4"/>
      <c r="H3" s="46">
        <f t="shared" ref="H3:N3" si="1">V156+V31+V$88+V$137+V$123+V$70</f>
        <v>0</v>
      </c>
      <c r="I3" s="46">
        <f t="shared" si="1"/>
        <v>0</v>
      </c>
      <c r="J3" s="46">
        <f t="shared" si="1"/>
        <v>0</v>
      </c>
      <c r="K3" s="46">
        <f t="shared" si="1"/>
        <v>0</v>
      </c>
      <c r="L3" s="46">
        <f t="shared" si="1"/>
        <v>0</v>
      </c>
      <c r="M3" s="46">
        <f t="shared" si="1"/>
        <v>0</v>
      </c>
      <c r="N3" s="46">
        <f t="shared" si="1"/>
        <v>0</v>
      </c>
      <c r="O3" s="64">
        <f>SUM(H3:N3)</f>
        <v>0</v>
      </c>
      <c r="P3" s="5"/>
      <c r="Q3" s="5"/>
      <c r="R3" s="5"/>
      <c r="S3" s="5"/>
      <c r="T3" s="5"/>
      <c r="U3" s="4"/>
      <c r="V3" s="5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4"/>
      <c r="BH3" s="4"/>
      <c r="BI3" s="4"/>
      <c r="BJ3" s="4"/>
      <c r="BK3" s="4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</row>
    <row r="4" ht="19.5" customHeight="1">
      <c r="A4" s="62"/>
      <c r="B4" s="62"/>
      <c r="C4" s="62"/>
      <c r="D4" s="62"/>
      <c r="E4" s="63"/>
      <c r="F4" s="5"/>
      <c r="G4" s="4"/>
      <c r="H4" s="65"/>
      <c r="I4" s="65"/>
      <c r="J4" s="65"/>
      <c r="K4" s="65"/>
      <c r="L4" s="65"/>
      <c r="M4" s="65"/>
      <c r="N4" s="65"/>
      <c r="O4" s="5"/>
      <c r="P4" s="5"/>
      <c r="Q4" s="5"/>
      <c r="R4" s="5"/>
      <c r="S4" s="5"/>
      <c r="T4" s="5"/>
      <c r="U4" s="4"/>
      <c r="V4" s="5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4"/>
      <c r="BH4" s="4"/>
      <c r="BI4" s="4"/>
      <c r="BJ4" s="4"/>
      <c r="BK4" s="4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</row>
    <row r="5" ht="19.5" customHeight="1">
      <c r="A5" s="68" t="s">
        <v>163</v>
      </c>
      <c r="B5" s="62"/>
      <c r="C5" s="62"/>
      <c r="D5" s="171"/>
      <c r="E5" s="63"/>
      <c r="F5" s="63"/>
      <c r="G5" s="4"/>
      <c r="H5" s="63"/>
      <c r="I5" s="63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4"/>
      <c r="V5" s="5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4"/>
      <c r="BH5" s="4"/>
      <c r="BI5" s="4"/>
      <c r="BJ5" s="4"/>
      <c r="BK5" s="4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</row>
    <row r="6" ht="19.5" customHeight="1">
      <c r="A6" s="69"/>
      <c r="B6" s="62"/>
      <c r="C6" s="62"/>
      <c r="D6" s="62"/>
      <c r="E6" s="63"/>
      <c r="F6" s="5"/>
      <c r="G6" s="4"/>
      <c r="H6" s="51" t="s">
        <v>164</v>
      </c>
      <c r="I6" s="52"/>
      <c r="J6" s="52"/>
      <c r="K6" s="52"/>
      <c r="L6" s="70"/>
      <c r="M6" s="5"/>
      <c r="N6" s="5"/>
      <c r="O6" s="5"/>
      <c r="P6" s="5"/>
      <c r="Q6" s="5"/>
      <c r="R6" s="4"/>
      <c r="S6" s="4"/>
      <c r="T6" s="4"/>
      <c r="U6" s="4"/>
      <c r="V6" s="71" t="s">
        <v>165</v>
      </c>
      <c r="W6" s="52"/>
      <c r="X6" s="52"/>
      <c r="Y6" s="52"/>
      <c r="Z6" s="70"/>
      <c r="AA6" s="29"/>
      <c r="AB6" s="4"/>
      <c r="AC6" s="4"/>
      <c r="AD6" s="4"/>
      <c r="AE6" s="4"/>
      <c r="AF6" s="4"/>
      <c r="AG6" s="4"/>
      <c r="AH6" s="4"/>
      <c r="AI6" s="4"/>
      <c r="AJ6" s="4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4"/>
      <c r="BH6" s="4"/>
      <c r="BI6" s="4"/>
      <c r="BJ6" s="4"/>
      <c r="BK6" s="4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</row>
    <row r="7" ht="19.5" customHeight="1">
      <c r="A7" s="62"/>
      <c r="B7" s="62"/>
      <c r="C7" s="62"/>
      <c r="D7" s="62"/>
      <c r="E7" s="63"/>
      <c r="F7" s="5"/>
      <c r="G7" s="5"/>
      <c r="H7" s="72" t="s">
        <v>27</v>
      </c>
      <c r="I7" s="73" t="s">
        <v>28</v>
      </c>
      <c r="J7" s="73" t="s">
        <v>29</v>
      </c>
      <c r="K7" s="73" t="s">
        <v>30</v>
      </c>
      <c r="L7" s="73" t="s">
        <v>31</v>
      </c>
      <c r="M7" s="73" t="s">
        <v>32</v>
      </c>
      <c r="N7" s="73" t="s">
        <v>33</v>
      </c>
      <c r="O7" s="73" t="s">
        <v>34</v>
      </c>
      <c r="P7" s="73" t="s">
        <v>35</v>
      </c>
      <c r="Q7" s="73" t="s">
        <v>36</v>
      </c>
      <c r="R7" s="73" t="s">
        <v>49</v>
      </c>
      <c r="S7" s="73" t="s">
        <v>24</v>
      </c>
      <c r="T7" s="5"/>
      <c r="U7" s="4"/>
      <c r="V7" s="172" t="s">
        <v>29</v>
      </c>
      <c r="W7" s="173" t="s">
        <v>30</v>
      </c>
      <c r="X7" s="174" t="s">
        <v>24</v>
      </c>
      <c r="Y7" s="4"/>
      <c r="Z7" s="4"/>
      <c r="AA7" s="4"/>
      <c r="AB7" s="4"/>
      <c r="AC7" s="4"/>
      <c r="AD7" s="4"/>
      <c r="AE7" s="4"/>
      <c r="AF7" s="4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4"/>
      <c r="BH7" s="4"/>
      <c r="BI7" s="4"/>
      <c r="BJ7" s="4"/>
      <c r="BK7" s="4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</row>
    <row r="8" ht="19.5" customHeight="1">
      <c r="A8" s="62"/>
      <c r="B8" s="62"/>
      <c r="C8" s="62"/>
      <c r="D8" s="62"/>
      <c r="E8" s="63"/>
      <c r="F8" s="63"/>
      <c r="G8" s="5"/>
      <c r="H8" s="46">
        <f t="shared" ref="H8:R8" si="2">AK31+AK$88+AK$137+AK$123+AK$70+AK156</f>
        <v>0</v>
      </c>
      <c r="I8" s="46">
        <f t="shared" si="2"/>
        <v>0</v>
      </c>
      <c r="J8" s="46">
        <f t="shared" si="2"/>
        <v>0</v>
      </c>
      <c r="K8" s="46">
        <f t="shared" si="2"/>
        <v>0</v>
      </c>
      <c r="L8" s="46">
        <f t="shared" si="2"/>
        <v>0</v>
      </c>
      <c r="M8" s="46">
        <f t="shared" si="2"/>
        <v>0</v>
      </c>
      <c r="N8" s="46">
        <f t="shared" si="2"/>
        <v>0</v>
      </c>
      <c r="O8" s="46">
        <f t="shared" si="2"/>
        <v>0</v>
      </c>
      <c r="P8" s="46">
        <f t="shared" si="2"/>
        <v>0</v>
      </c>
      <c r="Q8" s="46">
        <f t="shared" si="2"/>
        <v>0</v>
      </c>
      <c r="R8" s="46">
        <f t="shared" si="2"/>
        <v>0</v>
      </c>
      <c r="S8" s="175">
        <f>SUM(H8:R8)</f>
        <v>0</v>
      </c>
      <c r="T8" s="5"/>
      <c r="U8" s="4"/>
      <c r="V8" s="176">
        <f t="shared" ref="V8:W8" si="3">BH31+BH70+BH88+BH123+BH137+BH156</f>
        <v>0</v>
      </c>
      <c r="W8" s="176">
        <f t="shared" si="3"/>
        <v>0</v>
      </c>
      <c r="X8" s="64">
        <f>SUM(V8:W8)</f>
        <v>0</v>
      </c>
      <c r="Y8" s="4"/>
      <c r="Z8" s="4"/>
      <c r="AA8" s="4"/>
      <c r="AB8" s="4"/>
      <c r="AC8" s="4"/>
      <c r="AD8" s="4"/>
      <c r="AE8" s="4"/>
      <c r="AF8" s="4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4"/>
      <c r="BI8" s="4"/>
      <c r="BJ8" s="4"/>
      <c r="BK8" s="4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  <c r="CD8" s="5"/>
      <c r="CE8" s="5"/>
      <c r="CF8" s="5"/>
      <c r="CG8" s="5"/>
      <c r="CH8" s="5"/>
    </row>
    <row r="9" ht="17.25" customHeight="1">
      <c r="A9" s="62"/>
      <c r="B9" s="62"/>
      <c r="C9" s="5"/>
      <c r="D9" s="5"/>
      <c r="E9" s="5"/>
      <c r="F9" s="5"/>
      <c r="G9" s="4"/>
      <c r="H9" s="5"/>
      <c r="I9" s="5"/>
      <c r="J9" s="5"/>
      <c r="K9" s="5"/>
      <c r="L9" s="5"/>
      <c r="M9" s="5"/>
      <c r="N9" s="24"/>
      <c r="O9" s="5"/>
      <c r="P9" s="5"/>
      <c r="Q9" s="5"/>
      <c r="R9" s="5"/>
      <c r="S9" s="5"/>
      <c r="T9" s="5"/>
      <c r="U9" s="4"/>
      <c r="V9" s="5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4"/>
      <c r="BH9" s="4"/>
      <c r="BI9" s="4"/>
      <c r="BJ9" s="4"/>
      <c r="BK9" s="4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5"/>
    </row>
    <row r="10" ht="117.75" customHeight="1">
      <c r="A10" s="77"/>
      <c r="B10" s="78" t="s">
        <v>50</v>
      </c>
      <c r="C10" s="79" t="s">
        <v>51</v>
      </c>
      <c r="D10" s="79" t="s">
        <v>52</v>
      </c>
      <c r="E10" s="79" t="s">
        <v>53</v>
      </c>
      <c r="F10" s="79" t="s">
        <v>54</v>
      </c>
      <c r="G10" s="4"/>
      <c r="H10" s="80" t="s">
        <v>166</v>
      </c>
      <c r="I10" s="81" t="s">
        <v>56</v>
      </c>
      <c r="J10" s="82" t="s">
        <v>57</v>
      </c>
      <c r="K10" s="83" t="s">
        <v>58</v>
      </c>
      <c r="L10" s="84" t="s">
        <v>59</v>
      </c>
      <c r="M10" s="177" t="s">
        <v>167</v>
      </c>
      <c r="N10" s="178" t="s">
        <v>61</v>
      </c>
      <c r="O10" s="87" t="s">
        <v>168</v>
      </c>
      <c r="P10" s="88" t="s">
        <v>63</v>
      </c>
      <c r="Q10" s="89" t="s">
        <v>64</v>
      </c>
      <c r="R10" s="122"/>
      <c r="S10" s="90" t="s">
        <v>66</v>
      </c>
      <c r="T10" s="122"/>
      <c r="U10" s="4"/>
      <c r="V10" s="92" t="s">
        <v>68</v>
      </c>
      <c r="W10" s="93"/>
      <c r="X10" s="93"/>
      <c r="Y10" s="93"/>
      <c r="Z10" s="93"/>
      <c r="AA10" s="93"/>
      <c r="AB10" s="94"/>
      <c r="AC10" s="95"/>
      <c r="AD10" s="4"/>
      <c r="AE10" s="4"/>
      <c r="AF10" s="4"/>
      <c r="AG10" s="4"/>
      <c r="AH10" s="4"/>
      <c r="AI10" s="4"/>
      <c r="AJ10" s="4"/>
      <c r="AK10" s="92" t="s">
        <v>69</v>
      </c>
      <c r="AL10" s="93"/>
      <c r="AM10" s="93"/>
      <c r="AN10" s="93"/>
      <c r="AO10" s="93"/>
      <c r="AP10" s="93"/>
      <c r="AQ10" s="93"/>
      <c r="AR10" s="93"/>
      <c r="AS10" s="93"/>
      <c r="AT10" s="93"/>
      <c r="AU10" s="94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4"/>
      <c r="BH10" s="96" t="s">
        <v>70</v>
      </c>
      <c r="BI10" s="94"/>
      <c r="BJ10" s="4"/>
      <c r="BK10" s="4"/>
      <c r="BL10" s="5"/>
      <c r="BM10" s="96" t="s">
        <v>71</v>
      </c>
      <c r="BN10" s="94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5"/>
      <c r="CD10" s="5"/>
      <c r="CE10" s="5"/>
      <c r="CF10" s="5"/>
      <c r="CG10" s="5"/>
      <c r="CH10" s="5"/>
    </row>
    <row r="11" ht="19.5" customHeight="1">
      <c r="A11" s="97" t="s">
        <v>72</v>
      </c>
      <c r="B11" s="26"/>
      <c r="C11" s="26"/>
      <c r="D11" s="26"/>
      <c r="E11" s="98"/>
      <c r="F11" s="98"/>
      <c r="G11" s="4"/>
      <c r="H11" s="26"/>
      <c r="I11" s="26"/>
      <c r="J11" s="26"/>
      <c r="K11" s="26"/>
      <c r="L11" s="26"/>
      <c r="M11" s="26"/>
      <c r="N11" s="99"/>
      <c r="O11" s="26"/>
      <c r="P11" s="26"/>
      <c r="Q11" s="26"/>
      <c r="R11" s="26"/>
      <c r="S11" s="26"/>
      <c r="T11" s="26"/>
      <c r="U11" s="4"/>
      <c r="V11" s="100" t="s">
        <v>17</v>
      </c>
      <c r="W11" s="100" t="s">
        <v>18</v>
      </c>
      <c r="X11" s="100" t="s">
        <v>19</v>
      </c>
      <c r="Y11" s="100" t="s">
        <v>20</v>
      </c>
      <c r="Z11" s="100" t="s">
        <v>21</v>
      </c>
      <c r="AA11" s="100" t="s">
        <v>22</v>
      </c>
      <c r="AB11" s="100" t="s">
        <v>23</v>
      </c>
      <c r="AC11" s="101" t="s">
        <v>17</v>
      </c>
      <c r="AD11" s="101" t="s">
        <v>18</v>
      </c>
      <c r="AE11" s="101" t="s">
        <v>19</v>
      </c>
      <c r="AF11" s="101" t="s">
        <v>20</v>
      </c>
      <c r="AG11" s="101" t="s">
        <v>21</v>
      </c>
      <c r="AH11" s="101" t="s">
        <v>22</v>
      </c>
      <c r="AI11" s="101" t="s">
        <v>23</v>
      </c>
      <c r="AJ11" s="4"/>
      <c r="AK11" s="100" t="s">
        <v>27</v>
      </c>
      <c r="AL11" s="100" t="s">
        <v>28</v>
      </c>
      <c r="AM11" s="100" t="s">
        <v>29</v>
      </c>
      <c r="AN11" s="100" t="s">
        <v>30</v>
      </c>
      <c r="AO11" s="100" t="s">
        <v>31</v>
      </c>
      <c r="AP11" s="100" t="s">
        <v>32</v>
      </c>
      <c r="AQ11" s="100" t="s">
        <v>33</v>
      </c>
      <c r="AR11" s="100" t="s">
        <v>34</v>
      </c>
      <c r="AS11" s="100" t="s">
        <v>35</v>
      </c>
      <c r="AT11" s="100" t="s">
        <v>36</v>
      </c>
      <c r="AU11" s="100" t="s">
        <v>49</v>
      </c>
      <c r="AV11" s="101" t="s">
        <v>27</v>
      </c>
      <c r="AW11" s="101" t="s">
        <v>28</v>
      </c>
      <c r="AX11" s="101" t="s">
        <v>29</v>
      </c>
      <c r="AY11" s="101" t="s">
        <v>30</v>
      </c>
      <c r="AZ11" s="101" t="s">
        <v>31</v>
      </c>
      <c r="BA11" s="101" t="s">
        <v>32</v>
      </c>
      <c r="BB11" s="101" t="s">
        <v>33</v>
      </c>
      <c r="BC11" s="101" t="s">
        <v>34</v>
      </c>
      <c r="BD11" s="101" t="s">
        <v>35</v>
      </c>
      <c r="BE11" s="101" t="s">
        <v>36</v>
      </c>
      <c r="BF11" s="101" t="s">
        <v>49</v>
      </c>
      <c r="BG11" s="4"/>
      <c r="BH11" s="179" t="s">
        <v>29</v>
      </c>
      <c r="BI11" s="180" t="s">
        <v>30</v>
      </c>
      <c r="BJ11" s="101" t="s">
        <v>29</v>
      </c>
      <c r="BK11" s="101" t="s">
        <v>30</v>
      </c>
      <c r="BL11" s="5"/>
      <c r="BM11" s="104" t="s">
        <v>73</v>
      </c>
      <c r="BN11" s="104" t="s">
        <v>74</v>
      </c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</row>
    <row r="12" ht="19.5" customHeight="1">
      <c r="A12" s="105" t="s">
        <v>169</v>
      </c>
      <c r="B12" s="106" t="s">
        <v>19</v>
      </c>
      <c r="C12" s="106">
        <v>10.0</v>
      </c>
      <c r="D12" s="181">
        <f t="shared" ref="D12:D30" si="4">SUM(H12:T12)</f>
        <v>0</v>
      </c>
      <c r="E12" s="182">
        <v>76.3</v>
      </c>
      <c r="F12" s="109">
        <f t="shared" ref="F12:F30" si="5">D12*E12*(100-$D$2)/100</f>
        <v>0</v>
      </c>
      <c r="G12" s="4"/>
      <c r="H12" s="183"/>
      <c r="I12" s="111"/>
      <c r="J12" s="112"/>
      <c r="K12" s="113"/>
      <c r="L12" s="114"/>
      <c r="M12" s="184"/>
      <c r="N12" s="116"/>
      <c r="O12" s="123"/>
      <c r="P12" s="118"/>
      <c r="Q12" s="119"/>
      <c r="R12" s="122"/>
      <c r="S12" s="120"/>
      <c r="T12" s="122"/>
      <c r="U12" s="4"/>
      <c r="V12" s="122"/>
      <c r="W12" s="122"/>
      <c r="X12" s="122">
        <f t="shared" ref="X12:X14" si="6">AE12*$D12</f>
        <v>0</v>
      </c>
      <c r="Y12" s="122"/>
      <c r="Z12" s="122"/>
      <c r="AA12" s="122"/>
      <c r="AB12" s="122"/>
      <c r="AC12" s="123"/>
      <c r="AD12" s="123"/>
      <c r="AE12" s="123">
        <v>10.0</v>
      </c>
      <c r="AF12" s="123"/>
      <c r="AG12" s="123"/>
      <c r="AH12" s="123"/>
      <c r="AI12" s="123"/>
      <c r="AJ12" s="4"/>
      <c r="AK12" s="122">
        <f t="shared" ref="AK12:AK20" si="7">AV12*$D12</f>
        <v>0</v>
      </c>
      <c r="AL12" s="122"/>
      <c r="AM12" s="122"/>
      <c r="AN12" s="122"/>
      <c r="AO12" s="122"/>
      <c r="AP12" s="122"/>
      <c r="AQ12" s="122"/>
      <c r="AR12" s="122"/>
      <c r="AS12" s="122"/>
      <c r="AT12" s="122"/>
      <c r="AU12" s="122"/>
      <c r="AV12" s="123">
        <v>10.0</v>
      </c>
      <c r="AW12" s="122"/>
      <c r="AX12" s="122"/>
      <c r="AY12" s="122"/>
      <c r="AZ12" s="122"/>
      <c r="BA12" s="122"/>
      <c r="BB12" s="122"/>
      <c r="BC12" s="122"/>
      <c r="BD12" s="122"/>
      <c r="BE12" s="122"/>
      <c r="BF12" s="122"/>
      <c r="BG12" s="4"/>
      <c r="BH12" s="122"/>
      <c r="BI12" s="122"/>
      <c r="BJ12" s="122"/>
      <c r="BK12" s="122"/>
      <c r="BL12" s="5"/>
      <c r="BM12" s="125">
        <v>1.47</v>
      </c>
      <c r="BN12" s="126">
        <f t="shared" ref="BN12:BN30" si="8">BM12*D12</f>
        <v>0</v>
      </c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</row>
    <row r="13" ht="19.5" customHeight="1">
      <c r="A13" s="105" t="s">
        <v>170</v>
      </c>
      <c r="B13" s="106" t="s">
        <v>19</v>
      </c>
      <c r="C13" s="106">
        <v>10.0</v>
      </c>
      <c r="D13" s="181">
        <f t="shared" si="4"/>
        <v>0</v>
      </c>
      <c r="E13" s="182">
        <v>76.3</v>
      </c>
      <c r="F13" s="109">
        <f t="shared" si="5"/>
        <v>0</v>
      </c>
      <c r="G13" s="4"/>
      <c r="H13" s="183"/>
      <c r="I13" s="111"/>
      <c r="J13" s="112"/>
      <c r="K13" s="113"/>
      <c r="L13" s="114"/>
      <c r="M13" s="184"/>
      <c r="N13" s="116"/>
      <c r="O13" s="123"/>
      <c r="P13" s="118"/>
      <c r="Q13" s="119"/>
      <c r="R13" s="122"/>
      <c r="S13" s="120"/>
      <c r="T13" s="122"/>
      <c r="U13" s="4"/>
      <c r="V13" s="122"/>
      <c r="W13" s="122"/>
      <c r="X13" s="122">
        <f t="shared" si="6"/>
        <v>0</v>
      </c>
      <c r="Y13" s="122"/>
      <c r="Z13" s="122"/>
      <c r="AA13" s="122"/>
      <c r="AB13" s="122"/>
      <c r="AC13" s="123"/>
      <c r="AD13" s="123"/>
      <c r="AE13" s="123">
        <v>10.0</v>
      </c>
      <c r="AF13" s="123"/>
      <c r="AG13" s="123"/>
      <c r="AH13" s="123"/>
      <c r="AI13" s="123"/>
      <c r="AJ13" s="4"/>
      <c r="AK13" s="122">
        <f t="shared" si="7"/>
        <v>0</v>
      </c>
      <c r="AL13" s="122"/>
      <c r="AM13" s="122"/>
      <c r="AN13" s="122"/>
      <c r="AO13" s="122"/>
      <c r="AP13" s="122"/>
      <c r="AQ13" s="122"/>
      <c r="AR13" s="122"/>
      <c r="AS13" s="122"/>
      <c r="AT13" s="122"/>
      <c r="AU13" s="122"/>
      <c r="AV13" s="123">
        <v>10.0</v>
      </c>
      <c r="AW13" s="122"/>
      <c r="AX13" s="122"/>
      <c r="AY13" s="122"/>
      <c r="AZ13" s="122"/>
      <c r="BA13" s="122"/>
      <c r="BB13" s="122"/>
      <c r="BC13" s="122"/>
      <c r="BD13" s="122"/>
      <c r="BE13" s="122"/>
      <c r="BF13" s="122"/>
      <c r="BG13" s="4"/>
      <c r="BH13" s="122"/>
      <c r="BI13" s="122"/>
      <c r="BJ13" s="122"/>
      <c r="BK13" s="122"/>
      <c r="BL13" s="5"/>
      <c r="BM13" s="125">
        <v>1.6</v>
      </c>
      <c r="BN13" s="126">
        <f t="shared" si="8"/>
        <v>0</v>
      </c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/>
      <c r="CE13" s="5"/>
      <c r="CF13" s="5"/>
      <c r="CG13" s="5"/>
      <c r="CH13" s="5"/>
    </row>
    <row r="14" ht="19.5" customHeight="1">
      <c r="A14" s="105" t="s">
        <v>171</v>
      </c>
      <c r="B14" s="106" t="s">
        <v>19</v>
      </c>
      <c r="C14" s="106">
        <v>10.0</v>
      </c>
      <c r="D14" s="181">
        <f t="shared" si="4"/>
        <v>0</v>
      </c>
      <c r="E14" s="182">
        <v>98.1</v>
      </c>
      <c r="F14" s="109">
        <f t="shared" si="5"/>
        <v>0</v>
      </c>
      <c r="G14" s="4"/>
      <c r="H14" s="183"/>
      <c r="I14" s="111"/>
      <c r="J14" s="112"/>
      <c r="K14" s="113"/>
      <c r="L14" s="114"/>
      <c r="M14" s="184"/>
      <c r="N14" s="116"/>
      <c r="O14" s="123"/>
      <c r="P14" s="118"/>
      <c r="Q14" s="119"/>
      <c r="R14" s="122"/>
      <c r="S14" s="120"/>
      <c r="T14" s="122"/>
      <c r="U14" s="4"/>
      <c r="V14" s="122"/>
      <c r="W14" s="122"/>
      <c r="X14" s="122">
        <f t="shared" si="6"/>
        <v>0</v>
      </c>
      <c r="Y14" s="122"/>
      <c r="Z14" s="122"/>
      <c r="AA14" s="122"/>
      <c r="AB14" s="122"/>
      <c r="AC14" s="123"/>
      <c r="AD14" s="123"/>
      <c r="AE14" s="123">
        <v>10.0</v>
      </c>
      <c r="AF14" s="123"/>
      <c r="AG14" s="123"/>
      <c r="AH14" s="123"/>
      <c r="AI14" s="123"/>
      <c r="AJ14" s="4"/>
      <c r="AK14" s="122">
        <f t="shared" si="7"/>
        <v>0</v>
      </c>
      <c r="AL14" s="122"/>
      <c r="AM14" s="122"/>
      <c r="AN14" s="122"/>
      <c r="AO14" s="122"/>
      <c r="AP14" s="122"/>
      <c r="AQ14" s="122"/>
      <c r="AR14" s="122"/>
      <c r="AS14" s="122"/>
      <c r="AT14" s="122"/>
      <c r="AU14" s="122"/>
      <c r="AV14" s="123">
        <v>10.0</v>
      </c>
      <c r="AW14" s="122"/>
      <c r="AX14" s="122"/>
      <c r="AY14" s="122"/>
      <c r="AZ14" s="122"/>
      <c r="BA14" s="122"/>
      <c r="BB14" s="122"/>
      <c r="BC14" s="122"/>
      <c r="BD14" s="122"/>
      <c r="BE14" s="122"/>
      <c r="BF14" s="122"/>
      <c r="BG14" s="4"/>
      <c r="BH14" s="122"/>
      <c r="BI14" s="122"/>
      <c r="BJ14" s="122"/>
      <c r="BK14" s="122"/>
      <c r="BL14" s="5"/>
      <c r="BM14" s="125">
        <v>2.4</v>
      </c>
      <c r="BN14" s="126">
        <f t="shared" si="8"/>
        <v>0</v>
      </c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</row>
    <row r="15" ht="19.5" customHeight="1">
      <c r="A15" s="105" t="s">
        <v>172</v>
      </c>
      <c r="B15" s="106" t="s">
        <v>20</v>
      </c>
      <c r="C15" s="106">
        <v>10.0</v>
      </c>
      <c r="D15" s="181">
        <f t="shared" si="4"/>
        <v>0</v>
      </c>
      <c r="E15" s="182">
        <v>109.0</v>
      </c>
      <c r="F15" s="109">
        <f t="shared" si="5"/>
        <v>0</v>
      </c>
      <c r="G15" s="4"/>
      <c r="H15" s="183"/>
      <c r="I15" s="111"/>
      <c r="J15" s="112"/>
      <c r="K15" s="113"/>
      <c r="L15" s="114"/>
      <c r="M15" s="184"/>
      <c r="N15" s="116"/>
      <c r="O15" s="123"/>
      <c r="P15" s="118"/>
      <c r="Q15" s="119"/>
      <c r="R15" s="122"/>
      <c r="S15" s="120"/>
      <c r="T15" s="122"/>
      <c r="U15" s="4"/>
      <c r="V15" s="122"/>
      <c r="W15" s="122"/>
      <c r="X15" s="122"/>
      <c r="Y15" s="122">
        <f t="shared" ref="Y15:Y16" si="9">AF15*$D15</f>
        <v>0</v>
      </c>
      <c r="Z15" s="122"/>
      <c r="AA15" s="122"/>
      <c r="AB15" s="122"/>
      <c r="AC15" s="123"/>
      <c r="AD15" s="123"/>
      <c r="AE15" s="123"/>
      <c r="AF15" s="123">
        <v>5.0</v>
      </c>
      <c r="AG15" s="123"/>
      <c r="AH15" s="123"/>
      <c r="AI15" s="123"/>
      <c r="AJ15" s="4"/>
      <c r="AK15" s="122">
        <f t="shared" si="7"/>
        <v>0</v>
      </c>
      <c r="AL15" s="122">
        <f>AW15*$D15</f>
        <v>0</v>
      </c>
      <c r="AM15" s="122"/>
      <c r="AN15" s="122"/>
      <c r="AO15" s="122"/>
      <c r="AP15" s="122"/>
      <c r="AQ15" s="122"/>
      <c r="AR15" s="122"/>
      <c r="AS15" s="122"/>
      <c r="AT15" s="122"/>
      <c r="AU15" s="122"/>
      <c r="AV15" s="123">
        <v>4.0</v>
      </c>
      <c r="AW15" s="123">
        <v>1.0</v>
      </c>
      <c r="AX15" s="122"/>
      <c r="AY15" s="122"/>
      <c r="AZ15" s="122"/>
      <c r="BA15" s="122"/>
      <c r="BB15" s="122"/>
      <c r="BC15" s="122"/>
      <c r="BD15" s="122"/>
      <c r="BE15" s="122"/>
      <c r="BF15" s="122"/>
      <c r="BG15" s="4"/>
      <c r="BH15" s="122"/>
      <c r="BI15" s="122"/>
      <c r="BJ15" s="122"/>
      <c r="BK15" s="122"/>
      <c r="BL15" s="5"/>
      <c r="BM15" s="125">
        <v>3.1</v>
      </c>
      <c r="BN15" s="126">
        <f t="shared" si="8"/>
        <v>0</v>
      </c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</row>
    <row r="16" ht="19.5" customHeight="1">
      <c r="A16" s="105" t="s">
        <v>173</v>
      </c>
      <c r="B16" s="106" t="s">
        <v>20</v>
      </c>
      <c r="C16" s="106">
        <v>10.0</v>
      </c>
      <c r="D16" s="181">
        <f t="shared" si="4"/>
        <v>0</v>
      </c>
      <c r="E16" s="182">
        <v>119.9</v>
      </c>
      <c r="F16" s="109">
        <f t="shared" si="5"/>
        <v>0</v>
      </c>
      <c r="G16" s="4"/>
      <c r="H16" s="183"/>
      <c r="I16" s="111"/>
      <c r="J16" s="112"/>
      <c r="K16" s="113"/>
      <c r="L16" s="114"/>
      <c r="M16" s="184"/>
      <c r="N16" s="116"/>
      <c r="O16" s="123"/>
      <c r="P16" s="118"/>
      <c r="Q16" s="119"/>
      <c r="R16" s="122"/>
      <c r="S16" s="120"/>
      <c r="T16" s="122"/>
      <c r="U16" s="4"/>
      <c r="V16" s="122"/>
      <c r="W16" s="122"/>
      <c r="X16" s="122"/>
      <c r="Y16" s="122">
        <f t="shared" si="9"/>
        <v>0</v>
      </c>
      <c r="Z16" s="122"/>
      <c r="AA16" s="122"/>
      <c r="AB16" s="122"/>
      <c r="AC16" s="123"/>
      <c r="AD16" s="123"/>
      <c r="AE16" s="123"/>
      <c r="AF16" s="123">
        <v>10.0</v>
      </c>
      <c r="AG16" s="123"/>
      <c r="AH16" s="123"/>
      <c r="AI16" s="123"/>
      <c r="AJ16" s="4"/>
      <c r="AK16" s="122">
        <f t="shared" si="7"/>
        <v>0</v>
      </c>
      <c r="AL16" s="122"/>
      <c r="AM16" s="122"/>
      <c r="AN16" s="122"/>
      <c r="AO16" s="122"/>
      <c r="AP16" s="122"/>
      <c r="AQ16" s="122"/>
      <c r="AR16" s="122"/>
      <c r="AS16" s="122"/>
      <c r="AT16" s="122"/>
      <c r="AU16" s="122"/>
      <c r="AV16" s="123">
        <v>10.0</v>
      </c>
      <c r="AW16" s="122"/>
      <c r="AX16" s="122"/>
      <c r="AY16" s="122"/>
      <c r="AZ16" s="122"/>
      <c r="BA16" s="122"/>
      <c r="BB16" s="122"/>
      <c r="BC16" s="122"/>
      <c r="BD16" s="122"/>
      <c r="BE16" s="122"/>
      <c r="BF16" s="122"/>
      <c r="BG16" s="4"/>
      <c r="BH16" s="122"/>
      <c r="BI16" s="122"/>
      <c r="BJ16" s="122"/>
      <c r="BK16" s="122"/>
      <c r="BL16" s="5"/>
      <c r="BM16" s="125">
        <v>2.9</v>
      </c>
      <c r="BN16" s="126">
        <f t="shared" si="8"/>
        <v>0</v>
      </c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</row>
    <row r="17" ht="19.5" customHeight="1">
      <c r="A17" s="105" t="s">
        <v>174</v>
      </c>
      <c r="B17" s="106" t="s">
        <v>17</v>
      </c>
      <c r="C17" s="106">
        <v>15.0</v>
      </c>
      <c r="D17" s="181">
        <f t="shared" si="4"/>
        <v>0</v>
      </c>
      <c r="E17" s="182">
        <v>65.4</v>
      </c>
      <c r="F17" s="109">
        <f t="shared" si="5"/>
        <v>0</v>
      </c>
      <c r="G17" s="4"/>
      <c r="H17" s="183"/>
      <c r="I17" s="111"/>
      <c r="J17" s="112"/>
      <c r="K17" s="113"/>
      <c r="L17" s="114"/>
      <c r="M17" s="184"/>
      <c r="N17" s="116"/>
      <c r="O17" s="123"/>
      <c r="P17" s="118"/>
      <c r="Q17" s="119"/>
      <c r="R17" s="122"/>
      <c r="S17" s="120"/>
      <c r="T17" s="122"/>
      <c r="U17" s="4"/>
      <c r="V17" s="122">
        <f t="shared" ref="V17:V18" si="10">AC17*$D17</f>
        <v>0</v>
      </c>
      <c r="W17" s="122"/>
      <c r="X17" s="122"/>
      <c r="Y17" s="122"/>
      <c r="Z17" s="122"/>
      <c r="AA17" s="122"/>
      <c r="AB17" s="122"/>
      <c r="AC17" s="123">
        <v>15.0</v>
      </c>
      <c r="AD17" s="123"/>
      <c r="AE17" s="123"/>
      <c r="AF17" s="123"/>
      <c r="AG17" s="123"/>
      <c r="AH17" s="123"/>
      <c r="AI17" s="123"/>
      <c r="AJ17" s="4"/>
      <c r="AK17" s="122">
        <f t="shared" si="7"/>
        <v>0</v>
      </c>
      <c r="AL17" s="122"/>
      <c r="AM17" s="122"/>
      <c r="AN17" s="122"/>
      <c r="AO17" s="122"/>
      <c r="AP17" s="122"/>
      <c r="AQ17" s="122"/>
      <c r="AR17" s="122"/>
      <c r="AS17" s="122"/>
      <c r="AT17" s="122"/>
      <c r="AU17" s="122"/>
      <c r="AV17" s="123">
        <v>15.0</v>
      </c>
      <c r="AW17" s="122"/>
      <c r="AX17" s="122"/>
      <c r="AY17" s="122"/>
      <c r="AZ17" s="122"/>
      <c r="BA17" s="122"/>
      <c r="BB17" s="122"/>
      <c r="BC17" s="122"/>
      <c r="BD17" s="122"/>
      <c r="BE17" s="122"/>
      <c r="BF17" s="122"/>
      <c r="BG17" s="4"/>
      <c r="BH17" s="122"/>
      <c r="BI17" s="122"/>
      <c r="BJ17" s="122"/>
      <c r="BK17" s="122"/>
      <c r="BL17" s="5"/>
      <c r="BM17" s="125">
        <v>0.7</v>
      </c>
      <c r="BN17" s="126">
        <f t="shared" si="8"/>
        <v>0</v>
      </c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</row>
    <row r="18" ht="19.5" customHeight="1">
      <c r="A18" s="105" t="s">
        <v>175</v>
      </c>
      <c r="B18" s="106" t="s">
        <v>17</v>
      </c>
      <c r="C18" s="106">
        <v>15.0</v>
      </c>
      <c r="D18" s="181">
        <f t="shared" si="4"/>
        <v>0</v>
      </c>
      <c r="E18" s="182">
        <v>65.4</v>
      </c>
      <c r="F18" s="109">
        <f t="shared" si="5"/>
        <v>0</v>
      </c>
      <c r="G18" s="4"/>
      <c r="H18" s="183"/>
      <c r="I18" s="111"/>
      <c r="J18" s="112"/>
      <c r="K18" s="113"/>
      <c r="L18" s="114"/>
      <c r="M18" s="184"/>
      <c r="N18" s="116"/>
      <c r="O18" s="123"/>
      <c r="P18" s="118"/>
      <c r="Q18" s="119"/>
      <c r="R18" s="122"/>
      <c r="S18" s="120"/>
      <c r="T18" s="122"/>
      <c r="U18" s="4"/>
      <c r="V18" s="122">
        <f t="shared" si="10"/>
        <v>0</v>
      </c>
      <c r="W18" s="122"/>
      <c r="X18" s="122"/>
      <c r="Y18" s="122"/>
      <c r="Z18" s="122"/>
      <c r="AA18" s="122"/>
      <c r="AB18" s="122"/>
      <c r="AC18" s="123">
        <v>15.0</v>
      </c>
      <c r="AD18" s="123"/>
      <c r="AE18" s="123"/>
      <c r="AF18" s="123"/>
      <c r="AG18" s="123"/>
      <c r="AH18" s="123"/>
      <c r="AI18" s="123"/>
      <c r="AJ18" s="4"/>
      <c r="AK18" s="122">
        <f t="shared" si="7"/>
        <v>0</v>
      </c>
      <c r="AL18" s="122"/>
      <c r="AM18" s="122"/>
      <c r="AN18" s="122"/>
      <c r="AO18" s="122"/>
      <c r="AP18" s="122"/>
      <c r="AQ18" s="122"/>
      <c r="AR18" s="122"/>
      <c r="AS18" s="122"/>
      <c r="AT18" s="122"/>
      <c r="AU18" s="122"/>
      <c r="AV18" s="123">
        <v>15.0</v>
      </c>
      <c r="AW18" s="122"/>
      <c r="AX18" s="122"/>
      <c r="AY18" s="122"/>
      <c r="AZ18" s="122"/>
      <c r="BA18" s="122"/>
      <c r="BB18" s="122"/>
      <c r="BC18" s="122"/>
      <c r="BD18" s="122"/>
      <c r="BE18" s="122"/>
      <c r="BF18" s="122"/>
      <c r="BG18" s="4"/>
      <c r="BH18" s="122"/>
      <c r="BI18" s="122"/>
      <c r="BJ18" s="122"/>
      <c r="BK18" s="122"/>
      <c r="BL18" s="5"/>
      <c r="BM18" s="125">
        <v>0.7</v>
      </c>
      <c r="BN18" s="126">
        <f t="shared" si="8"/>
        <v>0</v>
      </c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</row>
    <row r="19" ht="19.5" customHeight="1">
      <c r="A19" s="105" t="s">
        <v>176</v>
      </c>
      <c r="B19" s="106" t="s">
        <v>18</v>
      </c>
      <c r="C19" s="106">
        <v>10.0</v>
      </c>
      <c r="D19" s="181">
        <f t="shared" si="4"/>
        <v>0</v>
      </c>
      <c r="E19" s="182">
        <v>70.9</v>
      </c>
      <c r="F19" s="109">
        <f t="shared" si="5"/>
        <v>0</v>
      </c>
      <c r="G19" s="4"/>
      <c r="H19" s="183"/>
      <c r="I19" s="111"/>
      <c r="J19" s="112"/>
      <c r="K19" s="113"/>
      <c r="L19" s="114"/>
      <c r="M19" s="184"/>
      <c r="N19" s="116"/>
      <c r="O19" s="123"/>
      <c r="P19" s="118"/>
      <c r="Q19" s="119"/>
      <c r="R19" s="122"/>
      <c r="S19" s="120"/>
      <c r="T19" s="122"/>
      <c r="U19" s="4"/>
      <c r="V19" s="122"/>
      <c r="W19" s="122">
        <f>AD19*$D19</f>
        <v>0</v>
      </c>
      <c r="X19" s="122"/>
      <c r="Y19" s="122"/>
      <c r="Z19" s="122"/>
      <c r="AA19" s="122"/>
      <c r="AB19" s="122"/>
      <c r="AC19" s="123"/>
      <c r="AD19" s="123">
        <v>10.0</v>
      </c>
      <c r="AE19" s="123"/>
      <c r="AF19" s="123"/>
      <c r="AG19" s="123"/>
      <c r="AH19" s="123"/>
      <c r="AI19" s="123"/>
      <c r="AJ19" s="4"/>
      <c r="AK19" s="122">
        <f t="shared" si="7"/>
        <v>0</v>
      </c>
      <c r="AL19" s="122"/>
      <c r="AM19" s="122"/>
      <c r="AN19" s="122"/>
      <c r="AO19" s="122"/>
      <c r="AP19" s="122"/>
      <c r="AQ19" s="122"/>
      <c r="AR19" s="122"/>
      <c r="AS19" s="122"/>
      <c r="AT19" s="122"/>
      <c r="AU19" s="122"/>
      <c r="AV19" s="160">
        <v>10.0</v>
      </c>
      <c r="AW19" s="122"/>
      <c r="AX19" s="122"/>
      <c r="AY19" s="122"/>
      <c r="AZ19" s="122"/>
      <c r="BA19" s="122"/>
      <c r="BB19" s="122"/>
      <c r="BC19" s="122"/>
      <c r="BD19" s="122"/>
      <c r="BE19" s="122"/>
      <c r="BF19" s="122"/>
      <c r="BG19" s="4"/>
      <c r="BH19" s="122"/>
      <c r="BI19" s="122"/>
      <c r="BJ19" s="122"/>
      <c r="BK19" s="122"/>
      <c r="BL19" s="5"/>
      <c r="BM19" s="125">
        <v>1.191</v>
      </c>
      <c r="BN19" s="126">
        <f t="shared" si="8"/>
        <v>0</v>
      </c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</row>
    <row r="20" ht="19.5" customHeight="1">
      <c r="A20" s="105" t="s">
        <v>177</v>
      </c>
      <c r="B20" s="106" t="s">
        <v>20</v>
      </c>
      <c r="C20" s="106">
        <v>5.0</v>
      </c>
      <c r="D20" s="181">
        <f t="shared" si="4"/>
        <v>0</v>
      </c>
      <c r="E20" s="182">
        <v>130.8</v>
      </c>
      <c r="F20" s="109">
        <f t="shared" si="5"/>
        <v>0</v>
      </c>
      <c r="G20" s="4"/>
      <c r="H20" s="183"/>
      <c r="I20" s="111"/>
      <c r="J20" s="112"/>
      <c r="K20" s="113"/>
      <c r="L20" s="114"/>
      <c r="M20" s="184"/>
      <c r="N20" s="116"/>
      <c r="O20" s="123"/>
      <c r="P20" s="118"/>
      <c r="Q20" s="119"/>
      <c r="R20" s="122"/>
      <c r="S20" s="120"/>
      <c r="T20" s="122"/>
      <c r="U20" s="4"/>
      <c r="V20" s="122"/>
      <c r="W20" s="122"/>
      <c r="X20" s="122"/>
      <c r="Y20" s="122">
        <f>AF20*$D20</f>
        <v>0</v>
      </c>
      <c r="Z20" s="122"/>
      <c r="AA20" s="122"/>
      <c r="AB20" s="122"/>
      <c r="AC20" s="123"/>
      <c r="AD20" s="123"/>
      <c r="AE20" s="123"/>
      <c r="AF20" s="123">
        <v>5.0</v>
      </c>
      <c r="AG20" s="123"/>
      <c r="AH20" s="123"/>
      <c r="AI20" s="123"/>
      <c r="AJ20" s="4"/>
      <c r="AK20" s="122">
        <f t="shared" si="7"/>
        <v>0</v>
      </c>
      <c r="AL20" s="122">
        <f>AW20*$D20</f>
        <v>0</v>
      </c>
      <c r="AM20" s="122"/>
      <c r="AN20" s="122"/>
      <c r="AO20" s="122"/>
      <c r="AP20" s="122"/>
      <c r="AQ20" s="122"/>
      <c r="AR20" s="122"/>
      <c r="AS20" s="122"/>
      <c r="AT20" s="122"/>
      <c r="AU20" s="122"/>
      <c r="AV20" s="123">
        <v>4.0</v>
      </c>
      <c r="AW20" s="123">
        <v>1.0</v>
      </c>
      <c r="AX20" s="122"/>
      <c r="AY20" s="122"/>
      <c r="AZ20" s="122"/>
      <c r="BA20" s="122"/>
      <c r="BB20" s="122"/>
      <c r="BC20" s="122"/>
      <c r="BD20" s="122"/>
      <c r="BE20" s="122"/>
      <c r="BF20" s="122"/>
      <c r="BG20" s="4"/>
      <c r="BH20" s="122"/>
      <c r="BI20" s="122"/>
      <c r="BJ20" s="122"/>
      <c r="BK20" s="122"/>
      <c r="BL20" s="5"/>
      <c r="BM20" s="125">
        <v>3.7</v>
      </c>
      <c r="BN20" s="126">
        <f t="shared" si="8"/>
        <v>0</v>
      </c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</row>
    <row r="21" ht="19.5" customHeight="1">
      <c r="A21" s="105" t="s">
        <v>178</v>
      </c>
      <c r="B21" s="106" t="s">
        <v>21</v>
      </c>
      <c r="C21" s="106">
        <v>2.0</v>
      </c>
      <c r="D21" s="181">
        <f t="shared" si="4"/>
        <v>0</v>
      </c>
      <c r="E21" s="182">
        <v>130.8</v>
      </c>
      <c r="F21" s="109">
        <f t="shared" si="5"/>
        <v>0</v>
      </c>
      <c r="G21" s="4"/>
      <c r="H21" s="183"/>
      <c r="I21" s="111"/>
      <c r="J21" s="112"/>
      <c r="K21" s="113"/>
      <c r="L21" s="114"/>
      <c r="M21" s="184"/>
      <c r="N21" s="116"/>
      <c r="O21" s="123"/>
      <c r="P21" s="118"/>
      <c r="Q21" s="119"/>
      <c r="R21" s="122"/>
      <c r="S21" s="120"/>
      <c r="T21" s="122"/>
      <c r="U21" s="4"/>
      <c r="V21" s="122"/>
      <c r="W21" s="122"/>
      <c r="X21" s="122"/>
      <c r="Y21" s="122"/>
      <c r="Z21" s="122">
        <f>AG21*$D21</f>
        <v>0</v>
      </c>
      <c r="AA21" s="122"/>
      <c r="AB21" s="122"/>
      <c r="AC21" s="123"/>
      <c r="AD21" s="123"/>
      <c r="AE21" s="123"/>
      <c r="AF21" s="123"/>
      <c r="AG21" s="123">
        <v>2.0</v>
      </c>
      <c r="AH21" s="123"/>
      <c r="AI21" s="123"/>
      <c r="AJ21" s="4"/>
      <c r="AK21" s="122"/>
      <c r="AL21" s="122"/>
      <c r="AM21" s="122"/>
      <c r="AN21" s="122"/>
      <c r="AO21" s="122"/>
      <c r="AP21" s="122">
        <f t="shared" ref="AP21:AP22" si="12">BA21*$D21</f>
        <v>0</v>
      </c>
      <c r="AQ21" s="122"/>
      <c r="AR21" s="122"/>
      <c r="AS21" s="122"/>
      <c r="AT21" s="122"/>
      <c r="AU21" s="122"/>
      <c r="AV21" s="122"/>
      <c r="AW21" s="122"/>
      <c r="AX21" s="122"/>
      <c r="AY21" s="122"/>
      <c r="AZ21" s="122"/>
      <c r="BA21" s="123">
        <v>2.0</v>
      </c>
      <c r="BB21" s="122"/>
      <c r="BC21" s="122"/>
      <c r="BD21" s="122"/>
      <c r="BE21" s="122"/>
      <c r="BF21" s="122"/>
      <c r="BG21" s="4"/>
      <c r="BH21" s="122"/>
      <c r="BI21" s="122"/>
      <c r="BJ21" s="122"/>
      <c r="BK21" s="122"/>
      <c r="BL21" s="5"/>
      <c r="BM21" s="125">
        <v>3.3</v>
      </c>
      <c r="BN21" s="126">
        <f t="shared" si="8"/>
        <v>0</v>
      </c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</row>
    <row r="22" ht="19.5" customHeight="1">
      <c r="A22" s="105" t="s">
        <v>179</v>
      </c>
      <c r="B22" s="106" t="s">
        <v>83</v>
      </c>
      <c r="C22" s="106">
        <v>2.0</v>
      </c>
      <c r="D22" s="181">
        <f t="shared" si="4"/>
        <v>0</v>
      </c>
      <c r="E22" s="182">
        <v>125.4</v>
      </c>
      <c r="F22" s="109">
        <f t="shared" si="5"/>
        <v>0</v>
      </c>
      <c r="G22" s="4"/>
      <c r="H22" s="183"/>
      <c r="I22" s="111"/>
      <c r="J22" s="112"/>
      <c r="K22" s="113"/>
      <c r="L22" s="114"/>
      <c r="M22" s="184"/>
      <c r="N22" s="116"/>
      <c r="O22" s="123"/>
      <c r="P22" s="118"/>
      <c r="Q22" s="119"/>
      <c r="R22" s="122"/>
      <c r="S22" s="120"/>
      <c r="T22" s="122"/>
      <c r="U22" s="4"/>
      <c r="V22" s="122"/>
      <c r="W22" s="122"/>
      <c r="X22" s="122"/>
      <c r="Y22" s="122">
        <f t="shared" ref="Y22:Z22" si="11">AF22*$D22</f>
        <v>0</v>
      </c>
      <c r="Z22" s="122">
        <f t="shared" si="11"/>
        <v>0</v>
      </c>
      <c r="AA22" s="122"/>
      <c r="AB22" s="122"/>
      <c r="AC22" s="123"/>
      <c r="AD22" s="123"/>
      <c r="AE22" s="123"/>
      <c r="AF22" s="123">
        <v>1.0</v>
      </c>
      <c r="AG22" s="123">
        <v>1.0</v>
      </c>
      <c r="AH22" s="123"/>
      <c r="AI22" s="123"/>
      <c r="AJ22" s="4"/>
      <c r="AK22" s="122"/>
      <c r="AL22" s="122"/>
      <c r="AM22" s="122">
        <f>AX22*$D22</f>
        <v>0</v>
      </c>
      <c r="AN22" s="122"/>
      <c r="AO22" s="122"/>
      <c r="AP22" s="122">
        <f t="shared" si="12"/>
        <v>0</v>
      </c>
      <c r="AQ22" s="122"/>
      <c r="AR22" s="122"/>
      <c r="AS22" s="122"/>
      <c r="AT22" s="122"/>
      <c r="AU22" s="122"/>
      <c r="AV22" s="122"/>
      <c r="AW22" s="122"/>
      <c r="AX22" s="160">
        <v>1.0</v>
      </c>
      <c r="AY22" s="122"/>
      <c r="AZ22" s="122"/>
      <c r="BA22" s="123">
        <v>1.0</v>
      </c>
      <c r="BB22" s="122"/>
      <c r="BC22" s="122"/>
      <c r="BD22" s="122"/>
      <c r="BE22" s="122"/>
      <c r="BF22" s="122"/>
      <c r="BG22" s="4"/>
      <c r="BH22" s="122"/>
      <c r="BI22" s="122"/>
      <c r="BJ22" s="122"/>
      <c r="BK22" s="122"/>
      <c r="BL22" s="5"/>
      <c r="BM22" s="125">
        <v>3.2</v>
      </c>
      <c r="BN22" s="126">
        <f t="shared" si="8"/>
        <v>0</v>
      </c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</row>
    <row r="23" ht="19.5" customHeight="1">
      <c r="A23" s="105" t="s">
        <v>180</v>
      </c>
      <c r="B23" s="106" t="s">
        <v>20</v>
      </c>
      <c r="C23" s="106">
        <v>10.0</v>
      </c>
      <c r="D23" s="181">
        <f t="shared" si="4"/>
        <v>0</v>
      </c>
      <c r="E23" s="182">
        <v>163.5</v>
      </c>
      <c r="F23" s="109">
        <f t="shared" si="5"/>
        <v>0</v>
      </c>
      <c r="G23" s="4"/>
      <c r="H23" s="183"/>
      <c r="I23" s="111"/>
      <c r="J23" s="112"/>
      <c r="K23" s="113"/>
      <c r="L23" s="114"/>
      <c r="M23" s="184"/>
      <c r="N23" s="116"/>
      <c r="O23" s="123"/>
      <c r="P23" s="118"/>
      <c r="Q23" s="119"/>
      <c r="R23" s="122"/>
      <c r="S23" s="120"/>
      <c r="T23" s="122"/>
      <c r="U23" s="4"/>
      <c r="V23" s="122"/>
      <c r="W23" s="122"/>
      <c r="X23" s="122"/>
      <c r="Y23" s="122">
        <f t="shared" ref="Y23:Y26" si="14">AF23*$D23</f>
        <v>0</v>
      </c>
      <c r="Z23" s="122"/>
      <c r="AA23" s="122"/>
      <c r="AB23" s="122"/>
      <c r="AC23" s="123"/>
      <c r="AD23" s="123"/>
      <c r="AE23" s="123"/>
      <c r="AF23" s="123">
        <v>10.0</v>
      </c>
      <c r="AG23" s="123"/>
      <c r="AH23" s="123"/>
      <c r="AI23" s="123"/>
      <c r="AJ23" s="4"/>
      <c r="AK23" s="122">
        <f t="shared" ref="AK23:AM23" si="13">AV23*$D23</f>
        <v>0</v>
      </c>
      <c r="AL23" s="122">
        <f t="shared" si="13"/>
        <v>0</v>
      </c>
      <c r="AM23" s="122">
        <f t="shared" si="13"/>
        <v>0</v>
      </c>
      <c r="AN23" s="122"/>
      <c r="AO23" s="122"/>
      <c r="AP23" s="122"/>
      <c r="AQ23" s="122"/>
      <c r="AR23" s="122"/>
      <c r="AS23" s="122"/>
      <c r="AT23" s="122"/>
      <c r="AU23" s="122"/>
      <c r="AV23" s="123">
        <v>4.0</v>
      </c>
      <c r="AW23" s="123">
        <v>3.0</v>
      </c>
      <c r="AX23" s="123">
        <v>3.0</v>
      </c>
      <c r="AY23" s="122"/>
      <c r="AZ23" s="122"/>
      <c r="BA23" s="122"/>
      <c r="BB23" s="122"/>
      <c r="BC23" s="122"/>
      <c r="BD23" s="122"/>
      <c r="BE23" s="122"/>
      <c r="BF23" s="122"/>
      <c r="BG23" s="4"/>
      <c r="BH23" s="122"/>
      <c r="BI23" s="122"/>
      <c r="BJ23" s="122"/>
      <c r="BK23" s="122"/>
      <c r="BL23" s="5"/>
      <c r="BM23" s="125">
        <v>4.4</v>
      </c>
      <c r="BN23" s="126">
        <f t="shared" si="8"/>
        <v>0</v>
      </c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</row>
    <row r="24" ht="19.5" customHeight="1">
      <c r="A24" s="105" t="s">
        <v>181</v>
      </c>
      <c r="B24" s="106" t="s">
        <v>83</v>
      </c>
      <c r="C24" s="106">
        <v>5.0</v>
      </c>
      <c r="D24" s="181">
        <f t="shared" si="4"/>
        <v>0</v>
      </c>
      <c r="E24" s="182">
        <v>136.3</v>
      </c>
      <c r="F24" s="109">
        <f t="shared" si="5"/>
        <v>0</v>
      </c>
      <c r="G24" s="4"/>
      <c r="H24" s="183"/>
      <c r="I24" s="111"/>
      <c r="J24" s="112"/>
      <c r="K24" s="113"/>
      <c r="L24" s="114"/>
      <c r="M24" s="184"/>
      <c r="N24" s="116"/>
      <c r="O24" s="123"/>
      <c r="P24" s="118"/>
      <c r="Q24" s="119"/>
      <c r="R24" s="122"/>
      <c r="S24" s="120"/>
      <c r="T24" s="122"/>
      <c r="U24" s="4"/>
      <c r="V24" s="122"/>
      <c r="W24" s="122"/>
      <c r="X24" s="122"/>
      <c r="Y24" s="122">
        <f t="shared" si="14"/>
        <v>0</v>
      </c>
      <c r="Z24" s="122">
        <f>AG24*$D24</f>
        <v>0</v>
      </c>
      <c r="AA24" s="122"/>
      <c r="AB24" s="122"/>
      <c r="AC24" s="123"/>
      <c r="AD24" s="123"/>
      <c r="AE24" s="123"/>
      <c r="AF24" s="123">
        <v>3.0</v>
      </c>
      <c r="AG24" s="123">
        <v>2.0</v>
      </c>
      <c r="AH24" s="123"/>
      <c r="AI24" s="123"/>
      <c r="AJ24" s="4"/>
      <c r="AK24" s="122"/>
      <c r="AL24" s="122">
        <f t="shared" ref="AL24:AN24" si="15">AW24*$D24</f>
        <v>0</v>
      </c>
      <c r="AM24" s="122">
        <f t="shared" si="15"/>
        <v>0</v>
      </c>
      <c r="AN24" s="122">
        <f t="shared" si="15"/>
        <v>0</v>
      </c>
      <c r="AO24" s="122"/>
      <c r="AP24" s="122"/>
      <c r="AQ24" s="122"/>
      <c r="AR24" s="122"/>
      <c r="AS24" s="122"/>
      <c r="AT24" s="122"/>
      <c r="AU24" s="122"/>
      <c r="AV24" s="122"/>
      <c r="AW24" s="123">
        <v>1.0</v>
      </c>
      <c r="AX24" s="123">
        <v>1.0</v>
      </c>
      <c r="AY24" s="123">
        <v>3.0</v>
      </c>
      <c r="AZ24" s="122"/>
      <c r="BA24" s="122"/>
      <c r="BB24" s="122"/>
      <c r="BC24" s="122"/>
      <c r="BD24" s="122"/>
      <c r="BE24" s="122"/>
      <c r="BF24" s="122"/>
      <c r="BG24" s="4"/>
      <c r="BH24" s="122"/>
      <c r="BI24" s="122"/>
      <c r="BJ24" s="122"/>
      <c r="BK24" s="122"/>
      <c r="BL24" s="5"/>
      <c r="BM24" s="125">
        <v>2.6</v>
      </c>
      <c r="BN24" s="126">
        <f t="shared" si="8"/>
        <v>0</v>
      </c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</row>
    <row r="25" ht="19.5" customHeight="1">
      <c r="A25" s="105" t="s">
        <v>182</v>
      </c>
      <c r="B25" s="106" t="s">
        <v>20</v>
      </c>
      <c r="C25" s="106">
        <v>10.0</v>
      </c>
      <c r="D25" s="181">
        <f t="shared" si="4"/>
        <v>0</v>
      </c>
      <c r="E25" s="182">
        <v>207.1</v>
      </c>
      <c r="F25" s="109">
        <f t="shared" si="5"/>
        <v>0</v>
      </c>
      <c r="G25" s="4"/>
      <c r="H25" s="183"/>
      <c r="I25" s="111"/>
      <c r="J25" s="112"/>
      <c r="K25" s="113"/>
      <c r="L25" s="114"/>
      <c r="M25" s="184"/>
      <c r="N25" s="116"/>
      <c r="O25" s="123"/>
      <c r="P25" s="118"/>
      <c r="Q25" s="119"/>
      <c r="R25" s="122"/>
      <c r="S25" s="120"/>
      <c r="T25" s="122"/>
      <c r="U25" s="4"/>
      <c r="V25" s="122"/>
      <c r="W25" s="122"/>
      <c r="X25" s="122"/>
      <c r="Y25" s="122">
        <f t="shared" si="14"/>
        <v>0</v>
      </c>
      <c r="Z25" s="122"/>
      <c r="AA25" s="122"/>
      <c r="AB25" s="122"/>
      <c r="AC25" s="123"/>
      <c r="AD25" s="123"/>
      <c r="AE25" s="123"/>
      <c r="AF25" s="123">
        <v>10.0</v>
      </c>
      <c r="AG25" s="123"/>
      <c r="AH25" s="123"/>
      <c r="AI25" s="123"/>
      <c r="AJ25" s="4"/>
      <c r="AK25" s="122">
        <f t="shared" ref="AK25:AM25" si="16">AV25*$D25</f>
        <v>0</v>
      </c>
      <c r="AL25" s="122">
        <f t="shared" si="16"/>
        <v>0</v>
      </c>
      <c r="AM25" s="122">
        <f t="shared" si="16"/>
        <v>0</v>
      </c>
      <c r="AN25" s="122"/>
      <c r="AO25" s="122"/>
      <c r="AP25" s="122"/>
      <c r="AQ25" s="122"/>
      <c r="AR25" s="122"/>
      <c r="AS25" s="122"/>
      <c r="AT25" s="122"/>
      <c r="AU25" s="122"/>
      <c r="AV25" s="123">
        <v>4.0</v>
      </c>
      <c r="AW25" s="123">
        <v>4.0</v>
      </c>
      <c r="AX25" s="123">
        <v>2.0</v>
      </c>
      <c r="AY25" s="122"/>
      <c r="AZ25" s="122"/>
      <c r="BA25" s="122"/>
      <c r="BB25" s="122"/>
      <c r="BC25" s="122"/>
      <c r="BD25" s="122"/>
      <c r="BE25" s="122"/>
      <c r="BF25" s="122"/>
      <c r="BG25" s="4"/>
      <c r="BH25" s="122"/>
      <c r="BI25" s="122"/>
      <c r="BJ25" s="122"/>
      <c r="BK25" s="122"/>
      <c r="BL25" s="5"/>
      <c r="BM25" s="125">
        <v>5.6</v>
      </c>
      <c r="BN25" s="126">
        <f t="shared" si="8"/>
        <v>0</v>
      </c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</row>
    <row r="26" ht="19.5" customHeight="1">
      <c r="A26" s="105" t="s">
        <v>183</v>
      </c>
      <c r="B26" s="106" t="s">
        <v>83</v>
      </c>
      <c r="C26" s="106">
        <v>5.0</v>
      </c>
      <c r="D26" s="181">
        <f t="shared" si="4"/>
        <v>0</v>
      </c>
      <c r="E26" s="182">
        <v>196.2</v>
      </c>
      <c r="F26" s="109">
        <f t="shared" si="5"/>
        <v>0</v>
      </c>
      <c r="G26" s="4"/>
      <c r="H26" s="183"/>
      <c r="I26" s="111"/>
      <c r="J26" s="112"/>
      <c r="K26" s="113"/>
      <c r="L26" s="114"/>
      <c r="M26" s="184"/>
      <c r="N26" s="116"/>
      <c r="O26" s="123"/>
      <c r="P26" s="118"/>
      <c r="Q26" s="119"/>
      <c r="R26" s="122"/>
      <c r="S26" s="120"/>
      <c r="T26" s="122"/>
      <c r="U26" s="4"/>
      <c r="V26" s="122"/>
      <c r="W26" s="122"/>
      <c r="X26" s="122"/>
      <c r="Y26" s="122">
        <f t="shared" si="14"/>
        <v>0</v>
      </c>
      <c r="Z26" s="122">
        <f>AG26*$D26</f>
        <v>0</v>
      </c>
      <c r="AA26" s="122"/>
      <c r="AB26" s="122"/>
      <c r="AC26" s="123"/>
      <c r="AD26" s="123"/>
      <c r="AE26" s="123"/>
      <c r="AF26" s="123">
        <v>4.0</v>
      </c>
      <c r="AG26" s="123">
        <v>1.0</v>
      </c>
      <c r="AH26" s="123"/>
      <c r="AI26" s="123"/>
      <c r="AJ26" s="4"/>
      <c r="AK26" s="122"/>
      <c r="AL26" s="122">
        <f t="shared" ref="AL26:AO26" si="17">AW26*$D26</f>
        <v>0</v>
      </c>
      <c r="AM26" s="122">
        <f t="shared" si="17"/>
        <v>0</v>
      </c>
      <c r="AN26" s="122">
        <f t="shared" si="17"/>
        <v>0</v>
      </c>
      <c r="AO26" s="122">
        <f t="shared" si="17"/>
        <v>0</v>
      </c>
      <c r="AP26" s="122"/>
      <c r="AQ26" s="122"/>
      <c r="AR26" s="122"/>
      <c r="AS26" s="122"/>
      <c r="AT26" s="122"/>
      <c r="AU26" s="122"/>
      <c r="AV26" s="122"/>
      <c r="AW26" s="123">
        <v>1.0</v>
      </c>
      <c r="AX26" s="123">
        <v>2.0</v>
      </c>
      <c r="AY26" s="123">
        <v>1.0</v>
      </c>
      <c r="AZ26" s="123">
        <v>1.0</v>
      </c>
      <c r="BA26" s="122"/>
      <c r="BB26" s="122"/>
      <c r="BC26" s="122"/>
      <c r="BD26" s="122"/>
      <c r="BE26" s="122"/>
      <c r="BF26" s="122"/>
      <c r="BG26" s="4"/>
      <c r="BH26" s="122"/>
      <c r="BI26" s="122"/>
      <c r="BJ26" s="122"/>
      <c r="BK26" s="122"/>
      <c r="BL26" s="5"/>
      <c r="BM26" s="127">
        <v>4.0</v>
      </c>
      <c r="BN26" s="126">
        <f t="shared" si="8"/>
        <v>0</v>
      </c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</row>
    <row r="27" ht="19.5" customHeight="1">
      <c r="A27" s="105" t="s">
        <v>184</v>
      </c>
      <c r="B27" s="106" t="s">
        <v>19</v>
      </c>
      <c r="C27" s="106">
        <v>5.0</v>
      </c>
      <c r="D27" s="181">
        <f t="shared" si="4"/>
        <v>0</v>
      </c>
      <c r="E27" s="182">
        <v>49.1</v>
      </c>
      <c r="F27" s="109">
        <f t="shared" si="5"/>
        <v>0</v>
      </c>
      <c r="G27" s="63"/>
      <c r="H27" s="183"/>
      <c r="I27" s="111"/>
      <c r="J27" s="112"/>
      <c r="K27" s="113"/>
      <c r="L27" s="114"/>
      <c r="M27" s="184"/>
      <c r="N27" s="116"/>
      <c r="O27" s="123"/>
      <c r="P27" s="118"/>
      <c r="Q27" s="119"/>
      <c r="R27" s="122"/>
      <c r="S27" s="120"/>
      <c r="T27" s="122"/>
      <c r="U27" s="63"/>
      <c r="V27" s="122"/>
      <c r="W27" s="122"/>
      <c r="X27" s="122">
        <f t="shared" ref="X27:X28" si="18">AE27*$D27</f>
        <v>0</v>
      </c>
      <c r="Y27" s="122"/>
      <c r="Z27" s="122"/>
      <c r="AA27" s="122"/>
      <c r="AB27" s="122"/>
      <c r="AC27" s="123"/>
      <c r="AD27" s="123"/>
      <c r="AE27" s="123">
        <v>5.0</v>
      </c>
      <c r="AF27" s="123"/>
      <c r="AG27" s="123"/>
      <c r="AH27" s="123"/>
      <c r="AI27" s="123"/>
      <c r="AJ27" s="63"/>
      <c r="AK27" s="122"/>
      <c r="AL27" s="122"/>
      <c r="AM27" s="122"/>
      <c r="AN27" s="122"/>
      <c r="AO27" s="122"/>
      <c r="AP27" s="122"/>
      <c r="AQ27" s="122"/>
      <c r="AR27" s="122"/>
      <c r="AS27" s="122"/>
      <c r="AT27" s="122"/>
      <c r="AU27" s="122"/>
      <c r="AV27" s="122"/>
      <c r="AW27" s="122"/>
      <c r="AX27" s="122"/>
      <c r="AY27" s="122"/>
      <c r="AZ27" s="122"/>
      <c r="BA27" s="122"/>
      <c r="BB27" s="122"/>
      <c r="BC27" s="122"/>
      <c r="BD27" s="122"/>
      <c r="BE27" s="122"/>
      <c r="BF27" s="122"/>
      <c r="BG27" s="4"/>
      <c r="BH27" s="122">
        <f t="shared" ref="BH27:BH28" si="19">BJ27*$D27</f>
        <v>0</v>
      </c>
      <c r="BI27" s="122"/>
      <c r="BJ27" s="122">
        <v>15.0</v>
      </c>
      <c r="BK27" s="122"/>
      <c r="BL27" s="5"/>
      <c r="BM27" s="127">
        <v>1.2</v>
      </c>
      <c r="BN27" s="126">
        <f t="shared" si="8"/>
        <v>0</v>
      </c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</row>
    <row r="28" ht="19.5" customHeight="1">
      <c r="A28" s="105" t="s">
        <v>185</v>
      </c>
      <c r="B28" s="106" t="s">
        <v>19</v>
      </c>
      <c r="C28" s="106">
        <v>5.0</v>
      </c>
      <c r="D28" s="181">
        <f t="shared" si="4"/>
        <v>0</v>
      </c>
      <c r="E28" s="182">
        <v>49.1</v>
      </c>
      <c r="F28" s="109">
        <f t="shared" si="5"/>
        <v>0</v>
      </c>
      <c r="G28" s="4"/>
      <c r="H28" s="183"/>
      <c r="I28" s="111"/>
      <c r="J28" s="112"/>
      <c r="K28" s="113"/>
      <c r="L28" s="114"/>
      <c r="M28" s="184"/>
      <c r="N28" s="116"/>
      <c r="O28" s="123"/>
      <c r="P28" s="118"/>
      <c r="Q28" s="119"/>
      <c r="R28" s="122"/>
      <c r="S28" s="120"/>
      <c r="T28" s="122"/>
      <c r="U28" s="4"/>
      <c r="V28" s="122"/>
      <c r="W28" s="122"/>
      <c r="X28" s="122">
        <f t="shared" si="18"/>
        <v>0</v>
      </c>
      <c r="Y28" s="122"/>
      <c r="Z28" s="122"/>
      <c r="AA28" s="122"/>
      <c r="AB28" s="122"/>
      <c r="AC28" s="123"/>
      <c r="AD28" s="123"/>
      <c r="AE28" s="123">
        <v>5.0</v>
      </c>
      <c r="AF28" s="123"/>
      <c r="AG28" s="123"/>
      <c r="AH28" s="123"/>
      <c r="AI28" s="123"/>
      <c r="AJ28" s="4"/>
      <c r="AK28" s="122"/>
      <c r="AL28" s="122"/>
      <c r="AM28" s="122"/>
      <c r="AN28" s="122"/>
      <c r="AO28" s="122"/>
      <c r="AP28" s="122"/>
      <c r="AQ28" s="122"/>
      <c r="AR28" s="122"/>
      <c r="AS28" s="122"/>
      <c r="AT28" s="122"/>
      <c r="AU28" s="122"/>
      <c r="AV28" s="122"/>
      <c r="AW28" s="122"/>
      <c r="AX28" s="122"/>
      <c r="AY28" s="122"/>
      <c r="AZ28" s="122"/>
      <c r="BA28" s="122"/>
      <c r="BB28" s="122"/>
      <c r="BC28" s="122"/>
      <c r="BD28" s="122"/>
      <c r="BE28" s="122"/>
      <c r="BF28" s="122"/>
      <c r="BG28" s="4"/>
      <c r="BH28" s="122">
        <f t="shared" si="19"/>
        <v>0</v>
      </c>
      <c r="BI28" s="122"/>
      <c r="BJ28" s="122">
        <v>15.0</v>
      </c>
      <c r="BK28" s="122"/>
      <c r="BL28" s="5"/>
      <c r="BM28" s="127">
        <v>1.0</v>
      </c>
      <c r="BN28" s="126">
        <f t="shared" si="8"/>
        <v>0</v>
      </c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</row>
    <row r="29" ht="19.5" customHeight="1">
      <c r="A29" s="168" t="s">
        <v>186</v>
      </c>
      <c r="B29" s="106" t="s">
        <v>20</v>
      </c>
      <c r="C29" s="106">
        <v>5.0</v>
      </c>
      <c r="D29" s="181">
        <f t="shared" si="4"/>
        <v>0</v>
      </c>
      <c r="E29" s="182">
        <v>136.3</v>
      </c>
      <c r="F29" s="109">
        <f t="shared" si="5"/>
        <v>0</v>
      </c>
      <c r="G29" s="4"/>
      <c r="H29" s="183"/>
      <c r="I29" s="111"/>
      <c r="J29" s="112"/>
      <c r="K29" s="113"/>
      <c r="L29" s="114"/>
      <c r="M29" s="184"/>
      <c r="N29" s="116"/>
      <c r="O29" s="123"/>
      <c r="P29" s="118"/>
      <c r="Q29" s="119"/>
      <c r="R29" s="122"/>
      <c r="S29" s="120"/>
      <c r="T29" s="122"/>
      <c r="U29" s="4"/>
      <c r="V29" s="122"/>
      <c r="W29" s="122"/>
      <c r="X29" s="122"/>
      <c r="Y29" s="122">
        <f t="shared" ref="Y29:Y30" si="21">AF29*$D29</f>
        <v>0</v>
      </c>
      <c r="Z29" s="122"/>
      <c r="AA29" s="122"/>
      <c r="AB29" s="122"/>
      <c r="AC29" s="123"/>
      <c r="AD29" s="123"/>
      <c r="AE29" s="123"/>
      <c r="AF29" s="123">
        <v>5.0</v>
      </c>
      <c r="AG29" s="123"/>
      <c r="AH29" s="123"/>
      <c r="AI29" s="123"/>
      <c r="AJ29" s="4"/>
      <c r="AK29" s="122">
        <f t="shared" ref="AK29:AM29" si="20">AV29*$D29</f>
        <v>0</v>
      </c>
      <c r="AL29" s="122">
        <f t="shared" si="20"/>
        <v>0</v>
      </c>
      <c r="AM29" s="122">
        <f t="shared" si="20"/>
        <v>0</v>
      </c>
      <c r="AN29" s="122"/>
      <c r="AO29" s="122"/>
      <c r="AP29" s="122"/>
      <c r="AQ29" s="122"/>
      <c r="AR29" s="122"/>
      <c r="AS29" s="122"/>
      <c r="AT29" s="122"/>
      <c r="AU29" s="122"/>
      <c r="AV29" s="123">
        <v>1.0</v>
      </c>
      <c r="AW29" s="123">
        <v>3.0</v>
      </c>
      <c r="AX29" s="123">
        <v>1.0</v>
      </c>
      <c r="AY29" s="122"/>
      <c r="AZ29" s="122"/>
      <c r="BA29" s="122"/>
      <c r="BB29" s="122"/>
      <c r="BC29" s="122"/>
      <c r="BD29" s="122"/>
      <c r="BE29" s="122"/>
      <c r="BF29" s="122"/>
      <c r="BG29" s="4"/>
      <c r="BH29" s="122"/>
      <c r="BI29" s="122"/>
      <c r="BJ29" s="122"/>
      <c r="BK29" s="122"/>
      <c r="BL29" s="5"/>
      <c r="BM29" s="127">
        <v>3.9</v>
      </c>
      <c r="BN29" s="126">
        <f t="shared" si="8"/>
        <v>0</v>
      </c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</row>
    <row r="30" ht="19.5" customHeight="1">
      <c r="A30" s="185" t="s">
        <v>187</v>
      </c>
      <c r="B30" s="106" t="s">
        <v>83</v>
      </c>
      <c r="C30" s="106">
        <v>5.0</v>
      </c>
      <c r="D30" s="181">
        <f t="shared" si="4"/>
        <v>0</v>
      </c>
      <c r="E30" s="182">
        <v>141.7</v>
      </c>
      <c r="F30" s="109">
        <f t="shared" si="5"/>
        <v>0</v>
      </c>
      <c r="G30" s="4"/>
      <c r="H30" s="183"/>
      <c r="I30" s="111"/>
      <c r="J30" s="112"/>
      <c r="K30" s="113"/>
      <c r="L30" s="114"/>
      <c r="M30" s="184"/>
      <c r="N30" s="116"/>
      <c r="O30" s="123"/>
      <c r="P30" s="118"/>
      <c r="Q30" s="119"/>
      <c r="R30" s="122"/>
      <c r="S30" s="120"/>
      <c r="T30" s="122"/>
      <c r="U30" s="4"/>
      <c r="V30" s="122"/>
      <c r="W30" s="122"/>
      <c r="X30" s="122"/>
      <c r="Y30" s="122">
        <f t="shared" si="21"/>
        <v>0</v>
      </c>
      <c r="Z30" s="122">
        <f>AG30*$D30</f>
        <v>0</v>
      </c>
      <c r="AA30" s="122"/>
      <c r="AB30" s="122"/>
      <c r="AC30" s="123"/>
      <c r="AD30" s="123"/>
      <c r="AE30" s="123"/>
      <c r="AF30" s="123">
        <v>4.0</v>
      </c>
      <c r="AG30" s="123">
        <v>1.0</v>
      </c>
      <c r="AH30" s="123"/>
      <c r="AI30" s="123"/>
      <c r="AJ30" s="4"/>
      <c r="AK30" s="122"/>
      <c r="AL30" s="122">
        <f t="shared" ref="AL30:AN30" si="22">AW30*$D30</f>
        <v>0</v>
      </c>
      <c r="AM30" s="122">
        <f t="shared" si="22"/>
        <v>0</v>
      </c>
      <c r="AN30" s="122">
        <f t="shared" si="22"/>
        <v>0</v>
      </c>
      <c r="AO30" s="122"/>
      <c r="AP30" s="122"/>
      <c r="AQ30" s="122"/>
      <c r="AR30" s="122"/>
      <c r="AS30" s="122"/>
      <c r="AT30" s="122"/>
      <c r="AU30" s="122"/>
      <c r="AV30" s="122"/>
      <c r="AW30" s="123">
        <v>1.0</v>
      </c>
      <c r="AX30" s="123">
        <v>2.0</v>
      </c>
      <c r="AY30" s="123">
        <v>2.0</v>
      </c>
      <c r="AZ30" s="122"/>
      <c r="BA30" s="122"/>
      <c r="BB30" s="122"/>
      <c r="BC30" s="122"/>
      <c r="BD30" s="122"/>
      <c r="BE30" s="122"/>
      <c r="BF30" s="122"/>
      <c r="BG30" s="4"/>
      <c r="BH30" s="122"/>
      <c r="BI30" s="122"/>
      <c r="BJ30" s="122"/>
      <c r="BK30" s="122"/>
      <c r="BL30" s="5"/>
      <c r="BM30" s="127">
        <v>2.7</v>
      </c>
      <c r="BN30" s="126">
        <f t="shared" si="8"/>
        <v>0</v>
      </c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</row>
    <row r="31" ht="19.5" customHeight="1">
      <c r="A31" s="4"/>
      <c r="B31" s="4"/>
      <c r="C31" s="5"/>
      <c r="D31" s="5"/>
      <c r="E31" s="186"/>
      <c r="F31" s="187">
        <f>SUM(F12:F30)</f>
        <v>0</v>
      </c>
      <c r="G31" s="63"/>
      <c r="H31" s="131">
        <f t="shared" ref="H31:T31" si="23">SUM(H12:H30)</f>
        <v>0</v>
      </c>
      <c r="I31" s="131">
        <f t="shared" si="23"/>
        <v>0</v>
      </c>
      <c r="J31" s="131">
        <f t="shared" si="23"/>
        <v>0</v>
      </c>
      <c r="K31" s="131">
        <f t="shared" si="23"/>
        <v>0</v>
      </c>
      <c r="L31" s="131">
        <f t="shared" si="23"/>
        <v>0</v>
      </c>
      <c r="M31" s="131">
        <f t="shared" si="23"/>
        <v>0</v>
      </c>
      <c r="N31" s="131">
        <f t="shared" si="23"/>
        <v>0</v>
      </c>
      <c r="O31" s="131">
        <f t="shared" si="23"/>
        <v>0</v>
      </c>
      <c r="P31" s="131">
        <f t="shared" si="23"/>
        <v>0</v>
      </c>
      <c r="Q31" s="131">
        <f t="shared" si="23"/>
        <v>0</v>
      </c>
      <c r="R31" s="131">
        <f t="shared" si="23"/>
        <v>0</v>
      </c>
      <c r="S31" s="131">
        <f t="shared" si="23"/>
        <v>0</v>
      </c>
      <c r="T31" s="131">
        <f t="shared" si="23"/>
        <v>0</v>
      </c>
      <c r="U31" s="63"/>
      <c r="V31" s="147">
        <f t="shared" ref="V31:Z31" si="24">SUM(V12:V30)</f>
        <v>0</v>
      </c>
      <c r="W31" s="147">
        <f t="shared" si="24"/>
        <v>0</v>
      </c>
      <c r="X31" s="147">
        <f t="shared" si="24"/>
        <v>0</v>
      </c>
      <c r="Y31" s="147">
        <f t="shared" si="24"/>
        <v>0</v>
      </c>
      <c r="Z31" s="147">
        <f t="shared" si="24"/>
        <v>0</v>
      </c>
      <c r="AA31" s="122"/>
      <c r="AB31" s="122"/>
      <c r="AC31" s="101"/>
      <c r="AD31" s="101"/>
      <c r="AE31" s="101"/>
      <c r="AF31" s="101"/>
      <c r="AG31" s="101"/>
      <c r="AH31" s="101"/>
      <c r="AI31" s="101"/>
      <c r="AJ31" s="63"/>
      <c r="AK31" s="101">
        <f t="shared" ref="AK31:AP31" si="25">SUM(AK12:AK30)</f>
        <v>0</v>
      </c>
      <c r="AL31" s="101">
        <f t="shared" si="25"/>
        <v>0</v>
      </c>
      <c r="AM31" s="101">
        <f t="shared" si="25"/>
        <v>0</v>
      </c>
      <c r="AN31" s="63">
        <f t="shared" si="25"/>
        <v>0</v>
      </c>
      <c r="AO31" s="63">
        <f t="shared" si="25"/>
        <v>0</v>
      </c>
      <c r="AP31" s="63">
        <f t="shared" si="25"/>
        <v>0</v>
      </c>
      <c r="AQ31" s="122"/>
      <c r="AR31" s="122"/>
      <c r="AS31" s="122"/>
      <c r="AT31" s="122"/>
      <c r="AU31" s="122"/>
      <c r="AV31" s="101"/>
      <c r="AW31" s="101"/>
      <c r="AX31" s="101"/>
      <c r="AY31" s="101"/>
      <c r="AZ31" s="101"/>
      <c r="BA31" s="101"/>
      <c r="BB31" s="101"/>
      <c r="BC31" s="101"/>
      <c r="BD31" s="101"/>
      <c r="BE31" s="101"/>
      <c r="BF31" s="101"/>
      <c r="BG31" s="4"/>
      <c r="BH31" s="101">
        <f>SUM(BH12:BH30)</f>
        <v>0</v>
      </c>
      <c r="BI31" s="122"/>
      <c r="BJ31" s="122"/>
      <c r="BK31" s="122"/>
      <c r="BL31" s="5"/>
      <c r="BM31" s="124"/>
      <c r="BN31" s="132">
        <f>SUM(BN12:BN30)</f>
        <v>0</v>
      </c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</row>
    <row r="32" ht="19.5" customHeight="1">
      <c r="A32" s="97" t="s">
        <v>188</v>
      </c>
      <c r="B32" s="26"/>
      <c r="C32" s="26"/>
      <c r="D32" s="26"/>
      <c r="E32" s="188"/>
      <c r="F32" s="98"/>
      <c r="G32" s="63"/>
      <c r="H32" s="26"/>
      <c r="I32" s="26"/>
      <c r="J32" s="26"/>
      <c r="K32" s="26"/>
      <c r="L32" s="26"/>
      <c r="M32" s="26"/>
      <c r="N32" s="189"/>
      <c r="O32" s="26"/>
      <c r="P32" s="26"/>
      <c r="Q32" s="26"/>
      <c r="R32" s="26"/>
      <c r="S32" s="26"/>
      <c r="T32" s="26"/>
      <c r="U32" s="63"/>
      <c r="V32" s="100" t="s">
        <v>17</v>
      </c>
      <c r="W32" s="100" t="s">
        <v>18</v>
      </c>
      <c r="X32" s="100" t="s">
        <v>19</v>
      </c>
      <c r="Y32" s="100" t="s">
        <v>20</v>
      </c>
      <c r="Z32" s="100" t="s">
        <v>21</v>
      </c>
      <c r="AA32" s="100" t="s">
        <v>22</v>
      </c>
      <c r="AB32" s="100" t="s">
        <v>23</v>
      </c>
      <c r="AC32" s="101" t="s">
        <v>17</v>
      </c>
      <c r="AD32" s="101" t="s">
        <v>18</v>
      </c>
      <c r="AE32" s="101" t="s">
        <v>19</v>
      </c>
      <c r="AF32" s="101" t="s">
        <v>20</v>
      </c>
      <c r="AG32" s="101" t="s">
        <v>21</v>
      </c>
      <c r="AH32" s="101" t="s">
        <v>22</v>
      </c>
      <c r="AI32" s="101" t="s">
        <v>23</v>
      </c>
      <c r="AJ32" s="63"/>
      <c r="AK32" s="190" t="s">
        <v>27</v>
      </c>
      <c r="AL32" s="190" t="s">
        <v>28</v>
      </c>
      <c r="AM32" s="190" t="s">
        <v>29</v>
      </c>
      <c r="AN32" s="190" t="s">
        <v>30</v>
      </c>
      <c r="AO32" s="190" t="s">
        <v>31</v>
      </c>
      <c r="AP32" s="190" t="s">
        <v>32</v>
      </c>
      <c r="AQ32" s="190" t="s">
        <v>33</v>
      </c>
      <c r="AR32" s="190" t="s">
        <v>34</v>
      </c>
      <c r="AS32" s="100" t="s">
        <v>35</v>
      </c>
      <c r="AT32" s="100" t="s">
        <v>36</v>
      </c>
      <c r="AU32" s="100" t="s">
        <v>49</v>
      </c>
      <c r="AV32" s="101" t="s">
        <v>27</v>
      </c>
      <c r="AW32" s="101" t="s">
        <v>28</v>
      </c>
      <c r="AX32" s="101" t="s">
        <v>29</v>
      </c>
      <c r="AY32" s="101" t="s">
        <v>30</v>
      </c>
      <c r="AZ32" s="101" t="s">
        <v>31</v>
      </c>
      <c r="BA32" s="101" t="s">
        <v>32</v>
      </c>
      <c r="BB32" s="101" t="s">
        <v>33</v>
      </c>
      <c r="BC32" s="101" t="s">
        <v>34</v>
      </c>
      <c r="BD32" s="101" t="s">
        <v>35</v>
      </c>
      <c r="BE32" s="101" t="s">
        <v>36</v>
      </c>
      <c r="BF32" s="101" t="s">
        <v>49</v>
      </c>
      <c r="BG32" s="63"/>
      <c r="BH32" s="180" t="s">
        <v>29</v>
      </c>
      <c r="BI32" s="180" t="s">
        <v>30</v>
      </c>
      <c r="BJ32" s="101" t="s">
        <v>29</v>
      </c>
      <c r="BK32" s="101" t="s">
        <v>30</v>
      </c>
      <c r="BL32" s="5"/>
      <c r="BM32" s="102" t="s">
        <v>73</v>
      </c>
      <c r="BN32" s="102" t="s">
        <v>74</v>
      </c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</row>
    <row r="33" ht="19.5" customHeight="1">
      <c r="A33" s="158" t="s">
        <v>189</v>
      </c>
      <c r="B33" s="135" t="s">
        <v>22</v>
      </c>
      <c r="C33" s="135">
        <v>1.0</v>
      </c>
      <c r="D33" s="107">
        <f t="shared" ref="D33:D69" si="26">SUM(H33:T33)</f>
        <v>0</v>
      </c>
      <c r="E33" s="191">
        <v>103.6</v>
      </c>
      <c r="F33" s="109">
        <f t="shared" ref="F33:F69" si="27">D33*E33*(100-$D$2)/100</f>
        <v>0</v>
      </c>
      <c r="G33" s="4"/>
      <c r="H33" s="183"/>
      <c r="I33" s="111"/>
      <c r="J33" s="112"/>
      <c r="K33" s="113"/>
      <c r="L33" s="114"/>
      <c r="M33" s="184"/>
      <c r="N33" s="116"/>
      <c r="O33" s="123"/>
      <c r="P33" s="192"/>
      <c r="Q33" s="119"/>
      <c r="R33" s="122"/>
      <c r="S33" s="120"/>
      <c r="T33" s="122"/>
      <c r="U33" s="4"/>
      <c r="V33" s="101"/>
      <c r="W33" s="101"/>
      <c r="X33" s="101"/>
      <c r="Y33" s="101"/>
      <c r="Z33" s="101"/>
      <c r="AA33" s="122">
        <f t="shared" ref="AA33:AA37" si="28">AH33*$D33</f>
        <v>0</v>
      </c>
      <c r="AB33" s="101"/>
      <c r="AC33" s="122"/>
      <c r="AD33" s="122"/>
      <c r="AE33" s="122"/>
      <c r="AF33" s="122"/>
      <c r="AG33" s="122"/>
      <c r="AH33" s="122">
        <v>1.0</v>
      </c>
      <c r="AI33" s="122"/>
      <c r="AJ33" s="4"/>
      <c r="AK33" s="101"/>
      <c r="AL33" s="101"/>
      <c r="AM33" s="101"/>
      <c r="AN33" s="101"/>
      <c r="AO33" s="101"/>
      <c r="AP33" s="101"/>
      <c r="AQ33" s="101"/>
      <c r="AR33" s="101"/>
      <c r="AS33" s="101"/>
      <c r="AT33" s="101"/>
      <c r="AU33" s="101"/>
      <c r="AV33" s="101"/>
      <c r="AW33" s="101"/>
      <c r="AX33" s="101"/>
      <c r="AY33" s="101"/>
      <c r="AZ33" s="101"/>
      <c r="BA33" s="101"/>
      <c r="BB33" s="101"/>
      <c r="BC33" s="101"/>
      <c r="BD33" s="101"/>
      <c r="BE33" s="101"/>
      <c r="BF33" s="101"/>
      <c r="BG33" s="4"/>
      <c r="BH33" s="122"/>
      <c r="BI33" s="122"/>
      <c r="BJ33" s="122"/>
      <c r="BK33" s="122"/>
      <c r="BL33" s="5"/>
      <c r="BM33" s="126">
        <v>2.574</v>
      </c>
      <c r="BN33" s="126">
        <f t="shared" ref="BN33:BN69" si="29">BM33*D33</f>
        <v>0</v>
      </c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</row>
    <row r="34" ht="19.5" customHeight="1">
      <c r="A34" s="158" t="s">
        <v>190</v>
      </c>
      <c r="B34" s="135" t="s">
        <v>22</v>
      </c>
      <c r="C34" s="135">
        <v>1.0</v>
      </c>
      <c r="D34" s="107">
        <f t="shared" si="26"/>
        <v>0</v>
      </c>
      <c r="E34" s="191">
        <v>196.2</v>
      </c>
      <c r="F34" s="109">
        <f t="shared" si="27"/>
        <v>0</v>
      </c>
      <c r="G34" s="4"/>
      <c r="H34" s="183"/>
      <c r="I34" s="111"/>
      <c r="J34" s="112"/>
      <c r="K34" s="113"/>
      <c r="L34" s="114"/>
      <c r="M34" s="184"/>
      <c r="N34" s="116"/>
      <c r="O34" s="123"/>
      <c r="P34" s="192"/>
      <c r="Q34" s="119"/>
      <c r="R34" s="122"/>
      <c r="S34" s="120"/>
      <c r="T34" s="122"/>
      <c r="U34" s="4"/>
      <c r="V34" s="101"/>
      <c r="W34" s="101"/>
      <c r="X34" s="101"/>
      <c r="Y34" s="101"/>
      <c r="Z34" s="101"/>
      <c r="AA34" s="122">
        <f t="shared" si="28"/>
        <v>0</v>
      </c>
      <c r="AB34" s="101"/>
      <c r="AC34" s="122"/>
      <c r="AD34" s="122"/>
      <c r="AE34" s="122"/>
      <c r="AF34" s="122"/>
      <c r="AG34" s="122"/>
      <c r="AH34" s="122">
        <v>1.0</v>
      </c>
      <c r="AI34" s="122"/>
      <c r="AJ34" s="4"/>
      <c r="AK34" s="101"/>
      <c r="AL34" s="101"/>
      <c r="AM34" s="101"/>
      <c r="AN34" s="101"/>
      <c r="AO34" s="101"/>
      <c r="AP34" s="101"/>
      <c r="AQ34" s="101"/>
      <c r="AR34" s="101"/>
      <c r="AS34" s="101"/>
      <c r="AT34" s="101"/>
      <c r="AU34" s="101"/>
      <c r="AV34" s="101"/>
      <c r="AW34" s="101"/>
      <c r="AX34" s="101"/>
      <c r="AY34" s="101"/>
      <c r="AZ34" s="101"/>
      <c r="BA34" s="101"/>
      <c r="BB34" s="101"/>
      <c r="BC34" s="101"/>
      <c r="BD34" s="101"/>
      <c r="BE34" s="101"/>
      <c r="BF34" s="101"/>
      <c r="BG34" s="4"/>
      <c r="BH34" s="122"/>
      <c r="BI34" s="122"/>
      <c r="BJ34" s="122"/>
      <c r="BK34" s="122"/>
      <c r="BL34" s="5"/>
      <c r="BM34" s="126">
        <v>5.0</v>
      </c>
      <c r="BN34" s="126">
        <f t="shared" si="29"/>
        <v>0</v>
      </c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</row>
    <row r="35" ht="19.5" customHeight="1">
      <c r="A35" s="158" t="s">
        <v>191</v>
      </c>
      <c r="B35" s="135" t="s">
        <v>22</v>
      </c>
      <c r="C35" s="135">
        <v>1.0</v>
      </c>
      <c r="D35" s="107">
        <f t="shared" si="26"/>
        <v>0</v>
      </c>
      <c r="E35" s="191">
        <v>103.6</v>
      </c>
      <c r="F35" s="109">
        <f t="shared" si="27"/>
        <v>0</v>
      </c>
      <c r="G35" s="4"/>
      <c r="H35" s="183"/>
      <c r="I35" s="111"/>
      <c r="J35" s="112"/>
      <c r="K35" s="113"/>
      <c r="L35" s="114"/>
      <c r="M35" s="184"/>
      <c r="N35" s="116"/>
      <c r="O35" s="123"/>
      <c r="P35" s="192"/>
      <c r="Q35" s="119"/>
      <c r="R35" s="122"/>
      <c r="S35" s="120"/>
      <c r="T35" s="122"/>
      <c r="U35" s="4"/>
      <c r="V35" s="101"/>
      <c r="W35" s="101"/>
      <c r="X35" s="101"/>
      <c r="Y35" s="101"/>
      <c r="Z35" s="101"/>
      <c r="AA35" s="122">
        <f t="shared" si="28"/>
        <v>0</v>
      </c>
      <c r="AB35" s="101"/>
      <c r="AC35" s="122"/>
      <c r="AD35" s="122"/>
      <c r="AE35" s="122"/>
      <c r="AF35" s="122"/>
      <c r="AG35" s="122"/>
      <c r="AH35" s="122">
        <v>1.0</v>
      </c>
      <c r="AI35" s="122"/>
      <c r="AJ35" s="4"/>
      <c r="AK35" s="101"/>
      <c r="AL35" s="101"/>
      <c r="AM35" s="101"/>
      <c r="AN35" s="101"/>
      <c r="AO35" s="101"/>
      <c r="AP35" s="101"/>
      <c r="AQ35" s="101"/>
      <c r="AR35" s="101"/>
      <c r="AS35" s="101"/>
      <c r="AT35" s="101"/>
      <c r="AU35" s="101"/>
      <c r="AV35" s="101"/>
      <c r="AW35" s="101"/>
      <c r="AX35" s="101"/>
      <c r="AY35" s="101"/>
      <c r="AZ35" s="101"/>
      <c r="BA35" s="101"/>
      <c r="BB35" s="101"/>
      <c r="BC35" s="101"/>
      <c r="BD35" s="101"/>
      <c r="BE35" s="101"/>
      <c r="BF35" s="101"/>
      <c r="BG35" s="4"/>
      <c r="BH35" s="122"/>
      <c r="BI35" s="122"/>
      <c r="BJ35" s="122"/>
      <c r="BK35" s="122"/>
      <c r="BL35" s="5"/>
      <c r="BM35" s="126">
        <v>2.6</v>
      </c>
      <c r="BN35" s="126">
        <f t="shared" si="29"/>
        <v>0</v>
      </c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</row>
    <row r="36" ht="19.5" customHeight="1">
      <c r="A36" s="158" t="s">
        <v>192</v>
      </c>
      <c r="B36" s="135" t="s">
        <v>22</v>
      </c>
      <c r="C36" s="135">
        <v>1.0</v>
      </c>
      <c r="D36" s="107">
        <f t="shared" si="26"/>
        <v>0</v>
      </c>
      <c r="E36" s="191">
        <v>103.6</v>
      </c>
      <c r="F36" s="109">
        <f t="shared" si="27"/>
        <v>0</v>
      </c>
      <c r="G36" s="4"/>
      <c r="H36" s="183"/>
      <c r="I36" s="111"/>
      <c r="J36" s="112"/>
      <c r="K36" s="113"/>
      <c r="L36" s="114"/>
      <c r="M36" s="184"/>
      <c r="N36" s="116"/>
      <c r="O36" s="123"/>
      <c r="P36" s="192"/>
      <c r="Q36" s="119"/>
      <c r="R36" s="122"/>
      <c r="S36" s="120"/>
      <c r="T36" s="122"/>
      <c r="U36" s="4"/>
      <c r="V36" s="101"/>
      <c r="W36" s="101"/>
      <c r="X36" s="101"/>
      <c r="Y36" s="101"/>
      <c r="Z36" s="101"/>
      <c r="AA36" s="122">
        <f t="shared" si="28"/>
        <v>0</v>
      </c>
      <c r="AB36" s="101"/>
      <c r="AC36" s="122"/>
      <c r="AD36" s="122"/>
      <c r="AE36" s="122"/>
      <c r="AF36" s="122"/>
      <c r="AG36" s="122"/>
      <c r="AH36" s="122">
        <v>1.0</v>
      </c>
      <c r="AI36" s="122"/>
      <c r="AJ36" s="4"/>
      <c r="AK36" s="101"/>
      <c r="AL36" s="101"/>
      <c r="AM36" s="101"/>
      <c r="AN36" s="101"/>
      <c r="AO36" s="101"/>
      <c r="AP36" s="101"/>
      <c r="AQ36" s="101"/>
      <c r="AR36" s="101"/>
      <c r="AS36" s="101"/>
      <c r="AT36" s="101"/>
      <c r="AU36" s="101"/>
      <c r="AV36" s="101"/>
      <c r="AW36" s="101"/>
      <c r="AX36" s="101"/>
      <c r="AY36" s="101"/>
      <c r="AZ36" s="101"/>
      <c r="BA36" s="101"/>
      <c r="BB36" s="101"/>
      <c r="BC36" s="101"/>
      <c r="BD36" s="101"/>
      <c r="BE36" s="101"/>
      <c r="BF36" s="101"/>
      <c r="BG36" s="4"/>
      <c r="BH36" s="122"/>
      <c r="BI36" s="122">
        <f t="shared" ref="BI36:BI44" si="30">BK36*$D36</f>
        <v>0</v>
      </c>
      <c r="BJ36" s="122"/>
      <c r="BK36" s="122">
        <v>6.0</v>
      </c>
      <c r="BL36" s="5"/>
      <c r="BM36" s="126">
        <v>2.4</v>
      </c>
      <c r="BN36" s="126">
        <f t="shared" si="29"/>
        <v>0</v>
      </c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</row>
    <row r="37" ht="19.5" customHeight="1">
      <c r="A37" s="158" t="s">
        <v>193</v>
      </c>
      <c r="B37" s="135" t="s">
        <v>22</v>
      </c>
      <c r="C37" s="135">
        <v>1.0</v>
      </c>
      <c r="D37" s="107">
        <f t="shared" si="26"/>
        <v>0</v>
      </c>
      <c r="E37" s="191">
        <v>98.1</v>
      </c>
      <c r="F37" s="109">
        <f t="shared" si="27"/>
        <v>0</v>
      </c>
      <c r="G37" s="4"/>
      <c r="H37" s="183"/>
      <c r="I37" s="111"/>
      <c r="J37" s="112"/>
      <c r="K37" s="113"/>
      <c r="L37" s="114"/>
      <c r="M37" s="184"/>
      <c r="N37" s="116"/>
      <c r="O37" s="123"/>
      <c r="P37" s="192"/>
      <c r="Q37" s="119"/>
      <c r="R37" s="122"/>
      <c r="S37" s="120"/>
      <c r="T37" s="122"/>
      <c r="U37" s="4"/>
      <c r="V37" s="101"/>
      <c r="W37" s="101"/>
      <c r="X37" s="101"/>
      <c r="Y37" s="101"/>
      <c r="Z37" s="101"/>
      <c r="AA37" s="122">
        <f t="shared" si="28"/>
        <v>0</v>
      </c>
      <c r="AB37" s="101"/>
      <c r="AC37" s="122"/>
      <c r="AD37" s="122"/>
      <c r="AE37" s="122"/>
      <c r="AF37" s="122"/>
      <c r="AG37" s="122"/>
      <c r="AH37" s="122">
        <v>1.0</v>
      </c>
      <c r="AI37" s="122"/>
      <c r="AJ37" s="4"/>
      <c r="AK37" s="101"/>
      <c r="AL37" s="101"/>
      <c r="AM37" s="101"/>
      <c r="AN37" s="101"/>
      <c r="AO37" s="101"/>
      <c r="AP37" s="101"/>
      <c r="AQ37" s="101"/>
      <c r="AR37" s="101"/>
      <c r="AS37" s="101"/>
      <c r="AT37" s="101"/>
      <c r="AU37" s="101"/>
      <c r="AV37" s="101"/>
      <c r="AW37" s="101"/>
      <c r="AX37" s="101"/>
      <c r="AY37" s="101"/>
      <c r="AZ37" s="101"/>
      <c r="BA37" s="101"/>
      <c r="BB37" s="101"/>
      <c r="BC37" s="101"/>
      <c r="BD37" s="101"/>
      <c r="BE37" s="101"/>
      <c r="BF37" s="101"/>
      <c r="BG37" s="4"/>
      <c r="BH37" s="122"/>
      <c r="BI37" s="122">
        <f t="shared" si="30"/>
        <v>0</v>
      </c>
      <c r="BJ37" s="122"/>
      <c r="BK37" s="122">
        <v>6.0</v>
      </c>
      <c r="BL37" s="5"/>
      <c r="BM37" s="126">
        <v>2.3</v>
      </c>
      <c r="BN37" s="126">
        <f t="shared" si="29"/>
        <v>0</v>
      </c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</row>
    <row r="38" ht="19.5" customHeight="1">
      <c r="A38" s="158" t="s">
        <v>194</v>
      </c>
      <c r="B38" s="135" t="s">
        <v>23</v>
      </c>
      <c r="C38" s="135">
        <v>1.0</v>
      </c>
      <c r="D38" s="107">
        <f t="shared" si="26"/>
        <v>0</v>
      </c>
      <c r="E38" s="191">
        <v>103.6</v>
      </c>
      <c r="F38" s="109">
        <f t="shared" si="27"/>
        <v>0</v>
      </c>
      <c r="G38" s="4"/>
      <c r="H38" s="183"/>
      <c r="I38" s="111"/>
      <c r="J38" s="112"/>
      <c r="K38" s="113"/>
      <c r="L38" s="114"/>
      <c r="M38" s="184"/>
      <c r="N38" s="116"/>
      <c r="O38" s="123"/>
      <c r="P38" s="192"/>
      <c r="Q38" s="119"/>
      <c r="R38" s="122"/>
      <c r="S38" s="120"/>
      <c r="T38" s="122"/>
      <c r="U38" s="4"/>
      <c r="V38" s="101"/>
      <c r="W38" s="101"/>
      <c r="X38" s="101"/>
      <c r="Y38" s="101"/>
      <c r="Z38" s="101"/>
      <c r="AA38" s="101"/>
      <c r="AB38" s="122">
        <f>AI38*$D38</f>
        <v>0</v>
      </c>
      <c r="AC38" s="122"/>
      <c r="AD38" s="122"/>
      <c r="AE38" s="122"/>
      <c r="AF38" s="122"/>
      <c r="AG38" s="122"/>
      <c r="AH38" s="122"/>
      <c r="AI38" s="122">
        <v>1.0</v>
      </c>
      <c r="AJ38" s="4"/>
      <c r="AK38" s="101"/>
      <c r="AL38" s="101"/>
      <c r="AM38" s="101"/>
      <c r="AN38" s="101"/>
      <c r="AO38" s="101"/>
      <c r="AP38" s="101"/>
      <c r="AQ38" s="101"/>
      <c r="AR38" s="101"/>
      <c r="AS38" s="101"/>
      <c r="AT38" s="101"/>
      <c r="AU38" s="101"/>
      <c r="AV38" s="101"/>
      <c r="AW38" s="101"/>
      <c r="AX38" s="101"/>
      <c r="AY38" s="101"/>
      <c r="AZ38" s="101"/>
      <c r="BA38" s="101"/>
      <c r="BB38" s="101"/>
      <c r="BC38" s="101"/>
      <c r="BD38" s="101"/>
      <c r="BE38" s="101"/>
      <c r="BF38" s="101"/>
      <c r="BG38" s="4"/>
      <c r="BH38" s="122"/>
      <c r="BI38" s="122">
        <f t="shared" si="30"/>
        <v>0</v>
      </c>
      <c r="BJ38" s="122"/>
      <c r="BK38" s="122">
        <v>7.0</v>
      </c>
      <c r="BL38" s="5"/>
      <c r="BM38" s="126">
        <v>2.4</v>
      </c>
      <c r="BN38" s="126">
        <f t="shared" si="29"/>
        <v>0</v>
      </c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</row>
    <row r="39" ht="19.5" customHeight="1">
      <c r="A39" s="158" t="s">
        <v>195</v>
      </c>
      <c r="B39" s="135" t="s">
        <v>22</v>
      </c>
      <c r="C39" s="135">
        <v>1.0</v>
      </c>
      <c r="D39" s="107">
        <f t="shared" si="26"/>
        <v>0</v>
      </c>
      <c r="E39" s="191">
        <v>114.5</v>
      </c>
      <c r="F39" s="109">
        <f t="shared" si="27"/>
        <v>0</v>
      </c>
      <c r="G39" s="4"/>
      <c r="H39" s="183"/>
      <c r="I39" s="111"/>
      <c r="J39" s="112"/>
      <c r="K39" s="113"/>
      <c r="L39" s="114"/>
      <c r="M39" s="184"/>
      <c r="N39" s="116"/>
      <c r="O39" s="123"/>
      <c r="P39" s="192"/>
      <c r="Q39" s="119"/>
      <c r="R39" s="122"/>
      <c r="S39" s="120"/>
      <c r="T39" s="122"/>
      <c r="U39" s="4"/>
      <c r="V39" s="101"/>
      <c r="W39" s="101"/>
      <c r="X39" s="101"/>
      <c r="Y39" s="101"/>
      <c r="Z39" s="101"/>
      <c r="AA39" s="122">
        <f t="shared" ref="AA39:AA44" si="31">AH39*$D39</f>
        <v>0</v>
      </c>
      <c r="AB39" s="101"/>
      <c r="AC39" s="122"/>
      <c r="AD39" s="122"/>
      <c r="AE39" s="122"/>
      <c r="AF39" s="122"/>
      <c r="AG39" s="122"/>
      <c r="AH39" s="122">
        <v>1.0</v>
      </c>
      <c r="AI39" s="122"/>
      <c r="AJ39" s="4"/>
      <c r="AK39" s="101"/>
      <c r="AL39" s="101"/>
      <c r="AM39" s="101"/>
      <c r="AN39" s="101"/>
      <c r="AO39" s="101"/>
      <c r="AP39" s="101"/>
      <c r="AQ39" s="101"/>
      <c r="AR39" s="101"/>
      <c r="AS39" s="101"/>
      <c r="AT39" s="101"/>
      <c r="AU39" s="101"/>
      <c r="AV39" s="101"/>
      <c r="AW39" s="101"/>
      <c r="AX39" s="101"/>
      <c r="AY39" s="101"/>
      <c r="AZ39" s="101"/>
      <c r="BA39" s="101"/>
      <c r="BB39" s="101"/>
      <c r="BC39" s="101"/>
      <c r="BD39" s="101"/>
      <c r="BE39" s="101"/>
      <c r="BF39" s="101"/>
      <c r="BG39" s="4"/>
      <c r="BH39" s="122"/>
      <c r="BI39" s="122">
        <f t="shared" si="30"/>
        <v>0</v>
      </c>
      <c r="BJ39" s="122"/>
      <c r="BK39" s="122">
        <v>6.0</v>
      </c>
      <c r="BL39" s="5"/>
      <c r="BM39" s="126">
        <v>2.6</v>
      </c>
      <c r="BN39" s="126">
        <f t="shared" si="29"/>
        <v>0</v>
      </c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</row>
    <row r="40" ht="19.5" customHeight="1">
      <c r="A40" s="158" t="s">
        <v>196</v>
      </c>
      <c r="B40" s="135" t="s">
        <v>22</v>
      </c>
      <c r="C40" s="135">
        <v>1.0</v>
      </c>
      <c r="D40" s="107">
        <f t="shared" si="26"/>
        <v>0</v>
      </c>
      <c r="E40" s="191">
        <v>65.4</v>
      </c>
      <c r="F40" s="109">
        <f t="shared" si="27"/>
        <v>0</v>
      </c>
      <c r="G40" s="4"/>
      <c r="H40" s="183"/>
      <c r="I40" s="111"/>
      <c r="J40" s="112"/>
      <c r="K40" s="113"/>
      <c r="L40" s="114"/>
      <c r="M40" s="184"/>
      <c r="N40" s="116"/>
      <c r="O40" s="123"/>
      <c r="P40" s="192"/>
      <c r="Q40" s="119"/>
      <c r="R40" s="122"/>
      <c r="S40" s="120"/>
      <c r="T40" s="122"/>
      <c r="U40" s="4"/>
      <c r="V40" s="101"/>
      <c r="W40" s="101"/>
      <c r="X40" s="101"/>
      <c r="Y40" s="101"/>
      <c r="Z40" s="101"/>
      <c r="AA40" s="122">
        <f t="shared" si="31"/>
        <v>0</v>
      </c>
      <c r="AB40" s="101"/>
      <c r="AC40" s="122"/>
      <c r="AD40" s="122"/>
      <c r="AE40" s="122"/>
      <c r="AF40" s="122"/>
      <c r="AG40" s="122"/>
      <c r="AH40" s="122">
        <v>1.0</v>
      </c>
      <c r="AI40" s="122"/>
      <c r="AJ40" s="4"/>
      <c r="AK40" s="101"/>
      <c r="AL40" s="101"/>
      <c r="AM40" s="101"/>
      <c r="AN40" s="101"/>
      <c r="AO40" s="101"/>
      <c r="AP40" s="101"/>
      <c r="AQ40" s="101"/>
      <c r="AR40" s="101"/>
      <c r="AS40" s="101"/>
      <c r="AT40" s="101"/>
      <c r="AU40" s="101"/>
      <c r="AV40" s="101"/>
      <c r="AW40" s="101"/>
      <c r="AX40" s="101"/>
      <c r="AY40" s="101"/>
      <c r="AZ40" s="101"/>
      <c r="BA40" s="101"/>
      <c r="BB40" s="101"/>
      <c r="BC40" s="101"/>
      <c r="BD40" s="101"/>
      <c r="BE40" s="101"/>
      <c r="BF40" s="101"/>
      <c r="BG40" s="4"/>
      <c r="BH40" s="122"/>
      <c r="BI40" s="122">
        <f t="shared" si="30"/>
        <v>0</v>
      </c>
      <c r="BJ40" s="122"/>
      <c r="BK40" s="122">
        <v>6.0</v>
      </c>
      <c r="BL40" s="5"/>
      <c r="BM40" s="126">
        <v>1.5</v>
      </c>
      <c r="BN40" s="126">
        <f t="shared" si="29"/>
        <v>0</v>
      </c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</row>
    <row r="41" ht="19.5" customHeight="1">
      <c r="A41" s="158" t="s">
        <v>197</v>
      </c>
      <c r="B41" s="135" t="s">
        <v>22</v>
      </c>
      <c r="C41" s="135">
        <v>1.0</v>
      </c>
      <c r="D41" s="107">
        <f t="shared" si="26"/>
        <v>0</v>
      </c>
      <c r="E41" s="191">
        <v>76.3</v>
      </c>
      <c r="F41" s="109">
        <f t="shared" si="27"/>
        <v>0</v>
      </c>
      <c r="G41" s="4"/>
      <c r="H41" s="183"/>
      <c r="I41" s="111"/>
      <c r="J41" s="112"/>
      <c r="K41" s="113"/>
      <c r="L41" s="114"/>
      <c r="M41" s="184"/>
      <c r="N41" s="116"/>
      <c r="O41" s="123"/>
      <c r="P41" s="192"/>
      <c r="Q41" s="119"/>
      <c r="R41" s="122"/>
      <c r="S41" s="120"/>
      <c r="T41" s="122"/>
      <c r="U41" s="4"/>
      <c r="V41" s="101"/>
      <c r="W41" s="101"/>
      <c r="X41" s="101"/>
      <c r="Y41" s="101"/>
      <c r="Z41" s="101"/>
      <c r="AA41" s="122">
        <f t="shared" si="31"/>
        <v>0</v>
      </c>
      <c r="AB41" s="101"/>
      <c r="AC41" s="122"/>
      <c r="AD41" s="122"/>
      <c r="AE41" s="122"/>
      <c r="AF41" s="122"/>
      <c r="AG41" s="122"/>
      <c r="AH41" s="122">
        <v>1.0</v>
      </c>
      <c r="AI41" s="122"/>
      <c r="AJ41" s="4"/>
      <c r="AK41" s="101"/>
      <c r="AL41" s="101"/>
      <c r="AM41" s="101"/>
      <c r="AN41" s="101"/>
      <c r="AO41" s="101"/>
      <c r="AP41" s="101"/>
      <c r="AQ41" s="101"/>
      <c r="AR41" s="101"/>
      <c r="AS41" s="101"/>
      <c r="AT41" s="101"/>
      <c r="AU41" s="101"/>
      <c r="AV41" s="101"/>
      <c r="AW41" s="101"/>
      <c r="AX41" s="101"/>
      <c r="AY41" s="101"/>
      <c r="AZ41" s="101"/>
      <c r="BA41" s="101"/>
      <c r="BB41" s="101"/>
      <c r="BC41" s="101"/>
      <c r="BD41" s="101"/>
      <c r="BE41" s="101"/>
      <c r="BF41" s="101"/>
      <c r="BG41" s="4"/>
      <c r="BH41" s="122"/>
      <c r="BI41" s="122">
        <f t="shared" si="30"/>
        <v>0</v>
      </c>
      <c r="BJ41" s="122"/>
      <c r="BK41" s="122">
        <v>6.0</v>
      </c>
      <c r="BL41" s="5"/>
      <c r="BM41" s="126">
        <v>1.8</v>
      </c>
      <c r="BN41" s="126">
        <f t="shared" si="29"/>
        <v>0</v>
      </c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</row>
    <row r="42" ht="19.5" customHeight="1">
      <c r="A42" s="158" t="s">
        <v>198</v>
      </c>
      <c r="B42" s="135" t="s">
        <v>22</v>
      </c>
      <c r="C42" s="135">
        <v>1.0</v>
      </c>
      <c r="D42" s="107">
        <f t="shared" si="26"/>
        <v>0</v>
      </c>
      <c r="E42" s="191">
        <v>81.8</v>
      </c>
      <c r="F42" s="109">
        <f t="shared" si="27"/>
        <v>0</v>
      </c>
      <c r="G42" s="4"/>
      <c r="H42" s="183"/>
      <c r="I42" s="111"/>
      <c r="J42" s="112"/>
      <c r="K42" s="113"/>
      <c r="L42" s="114"/>
      <c r="M42" s="184"/>
      <c r="N42" s="116"/>
      <c r="O42" s="123"/>
      <c r="P42" s="192"/>
      <c r="Q42" s="119"/>
      <c r="R42" s="122"/>
      <c r="S42" s="120"/>
      <c r="T42" s="122"/>
      <c r="U42" s="4"/>
      <c r="V42" s="101"/>
      <c r="W42" s="101"/>
      <c r="X42" s="101"/>
      <c r="Y42" s="101"/>
      <c r="Z42" s="101"/>
      <c r="AA42" s="122">
        <f t="shared" si="31"/>
        <v>0</v>
      </c>
      <c r="AB42" s="101"/>
      <c r="AC42" s="122"/>
      <c r="AD42" s="122"/>
      <c r="AE42" s="122"/>
      <c r="AF42" s="122"/>
      <c r="AG42" s="122"/>
      <c r="AH42" s="122">
        <v>1.0</v>
      </c>
      <c r="AI42" s="122"/>
      <c r="AJ42" s="4"/>
      <c r="AK42" s="101"/>
      <c r="AL42" s="101"/>
      <c r="AM42" s="101"/>
      <c r="AN42" s="101"/>
      <c r="AO42" s="101"/>
      <c r="AP42" s="101"/>
      <c r="AQ42" s="101"/>
      <c r="AR42" s="101"/>
      <c r="AS42" s="101"/>
      <c r="AT42" s="101"/>
      <c r="AU42" s="101"/>
      <c r="AV42" s="101"/>
      <c r="AW42" s="101"/>
      <c r="AX42" s="101"/>
      <c r="AY42" s="101"/>
      <c r="AZ42" s="101"/>
      <c r="BA42" s="101"/>
      <c r="BB42" s="101"/>
      <c r="BC42" s="101"/>
      <c r="BD42" s="101"/>
      <c r="BE42" s="101"/>
      <c r="BF42" s="101"/>
      <c r="BG42" s="4"/>
      <c r="BH42" s="122"/>
      <c r="BI42" s="122">
        <f t="shared" si="30"/>
        <v>0</v>
      </c>
      <c r="BJ42" s="122"/>
      <c r="BK42" s="122">
        <v>4.0</v>
      </c>
      <c r="BL42" s="5"/>
      <c r="BM42" s="126">
        <v>1.8</v>
      </c>
      <c r="BN42" s="126">
        <f t="shared" si="29"/>
        <v>0</v>
      </c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</row>
    <row r="43" ht="19.5" customHeight="1">
      <c r="A43" s="158" t="s">
        <v>199</v>
      </c>
      <c r="B43" s="135" t="s">
        <v>22</v>
      </c>
      <c r="C43" s="135">
        <v>1.0</v>
      </c>
      <c r="D43" s="107">
        <f t="shared" si="26"/>
        <v>0</v>
      </c>
      <c r="E43" s="191">
        <v>76.3</v>
      </c>
      <c r="F43" s="109">
        <f t="shared" si="27"/>
        <v>0</v>
      </c>
      <c r="G43" s="4"/>
      <c r="H43" s="183"/>
      <c r="I43" s="111"/>
      <c r="J43" s="112"/>
      <c r="K43" s="113"/>
      <c r="L43" s="114"/>
      <c r="M43" s="184"/>
      <c r="N43" s="116"/>
      <c r="O43" s="123"/>
      <c r="P43" s="192"/>
      <c r="Q43" s="119"/>
      <c r="R43" s="122"/>
      <c r="S43" s="120"/>
      <c r="T43" s="122"/>
      <c r="U43" s="4"/>
      <c r="V43" s="101"/>
      <c r="W43" s="101"/>
      <c r="X43" s="101"/>
      <c r="Y43" s="101"/>
      <c r="Z43" s="101"/>
      <c r="AA43" s="122">
        <f t="shared" si="31"/>
        <v>0</v>
      </c>
      <c r="AB43" s="101"/>
      <c r="AC43" s="122"/>
      <c r="AD43" s="122"/>
      <c r="AE43" s="122"/>
      <c r="AF43" s="122"/>
      <c r="AG43" s="122"/>
      <c r="AH43" s="122">
        <v>1.0</v>
      </c>
      <c r="AI43" s="122"/>
      <c r="AJ43" s="4"/>
      <c r="AK43" s="101"/>
      <c r="AL43" s="101"/>
      <c r="AM43" s="101"/>
      <c r="AN43" s="101"/>
      <c r="AO43" s="101"/>
      <c r="AP43" s="101"/>
      <c r="AQ43" s="101"/>
      <c r="AR43" s="101"/>
      <c r="AS43" s="101"/>
      <c r="AT43" s="101"/>
      <c r="AU43" s="101"/>
      <c r="AV43" s="101"/>
      <c r="AW43" s="101"/>
      <c r="AX43" s="101"/>
      <c r="AY43" s="101"/>
      <c r="AZ43" s="101"/>
      <c r="BA43" s="101"/>
      <c r="BB43" s="101"/>
      <c r="BC43" s="101"/>
      <c r="BD43" s="101"/>
      <c r="BE43" s="101"/>
      <c r="BF43" s="101"/>
      <c r="BG43" s="4"/>
      <c r="BH43" s="122"/>
      <c r="BI43" s="122">
        <f t="shared" si="30"/>
        <v>0</v>
      </c>
      <c r="BJ43" s="122"/>
      <c r="BK43" s="122">
        <v>4.0</v>
      </c>
      <c r="BL43" s="5"/>
      <c r="BM43" s="126">
        <v>1.8</v>
      </c>
      <c r="BN43" s="126">
        <f t="shared" si="29"/>
        <v>0</v>
      </c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</row>
    <row r="44" ht="19.5" customHeight="1">
      <c r="A44" s="158" t="s">
        <v>200</v>
      </c>
      <c r="B44" s="135" t="s">
        <v>22</v>
      </c>
      <c r="C44" s="135">
        <v>1.0</v>
      </c>
      <c r="D44" s="107">
        <f t="shared" si="26"/>
        <v>0</v>
      </c>
      <c r="E44" s="191">
        <v>81.8</v>
      </c>
      <c r="F44" s="109">
        <f t="shared" si="27"/>
        <v>0</v>
      </c>
      <c r="G44" s="4"/>
      <c r="H44" s="183"/>
      <c r="I44" s="111"/>
      <c r="J44" s="112"/>
      <c r="K44" s="113"/>
      <c r="L44" s="114"/>
      <c r="M44" s="184"/>
      <c r="N44" s="116"/>
      <c r="O44" s="123"/>
      <c r="P44" s="192"/>
      <c r="Q44" s="119"/>
      <c r="R44" s="122"/>
      <c r="S44" s="120"/>
      <c r="T44" s="122"/>
      <c r="U44" s="4"/>
      <c r="V44" s="101"/>
      <c r="W44" s="101"/>
      <c r="X44" s="101"/>
      <c r="Y44" s="101"/>
      <c r="Z44" s="101"/>
      <c r="AA44" s="122">
        <f t="shared" si="31"/>
        <v>0</v>
      </c>
      <c r="AB44" s="101"/>
      <c r="AC44" s="122"/>
      <c r="AD44" s="122"/>
      <c r="AE44" s="122"/>
      <c r="AF44" s="122"/>
      <c r="AG44" s="122"/>
      <c r="AH44" s="122">
        <v>1.0</v>
      </c>
      <c r="AI44" s="122"/>
      <c r="AJ44" s="4"/>
      <c r="AK44" s="101"/>
      <c r="AL44" s="101"/>
      <c r="AM44" s="101"/>
      <c r="AN44" s="101"/>
      <c r="AO44" s="101"/>
      <c r="AP44" s="101"/>
      <c r="AQ44" s="101"/>
      <c r="AR44" s="101"/>
      <c r="AS44" s="101"/>
      <c r="AT44" s="101"/>
      <c r="AU44" s="101"/>
      <c r="AV44" s="101"/>
      <c r="AW44" s="101"/>
      <c r="AX44" s="101"/>
      <c r="AY44" s="101"/>
      <c r="AZ44" s="101"/>
      <c r="BA44" s="101"/>
      <c r="BB44" s="101"/>
      <c r="BC44" s="101"/>
      <c r="BD44" s="101"/>
      <c r="BE44" s="101"/>
      <c r="BF44" s="101"/>
      <c r="BG44" s="4"/>
      <c r="BH44" s="122"/>
      <c r="BI44" s="122">
        <f t="shared" si="30"/>
        <v>0</v>
      </c>
      <c r="BJ44" s="122"/>
      <c r="BK44" s="122">
        <v>4.0</v>
      </c>
      <c r="BL44" s="5"/>
      <c r="BM44" s="126">
        <v>1.44</v>
      </c>
      <c r="BN44" s="126">
        <f t="shared" si="29"/>
        <v>0</v>
      </c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</row>
    <row r="45" ht="19.5" customHeight="1">
      <c r="A45" s="158" t="s">
        <v>201</v>
      </c>
      <c r="B45" s="135" t="s">
        <v>23</v>
      </c>
      <c r="C45" s="106">
        <v>1.0</v>
      </c>
      <c r="D45" s="107">
        <f t="shared" si="26"/>
        <v>0</v>
      </c>
      <c r="E45" s="182">
        <v>163.5</v>
      </c>
      <c r="F45" s="109">
        <f t="shared" si="27"/>
        <v>0</v>
      </c>
      <c r="G45" s="4"/>
      <c r="H45" s="183"/>
      <c r="I45" s="111"/>
      <c r="J45" s="112"/>
      <c r="K45" s="113"/>
      <c r="L45" s="114"/>
      <c r="M45" s="184"/>
      <c r="N45" s="116"/>
      <c r="O45" s="123"/>
      <c r="P45" s="192"/>
      <c r="Q45" s="119"/>
      <c r="R45" s="122"/>
      <c r="S45" s="120"/>
      <c r="T45" s="122"/>
      <c r="U45" s="4"/>
      <c r="V45" s="101"/>
      <c r="W45" s="101"/>
      <c r="X45" s="101"/>
      <c r="Y45" s="101"/>
      <c r="Z45" s="101"/>
      <c r="AA45" s="101"/>
      <c r="AB45" s="122">
        <f>AI45*$D45</f>
        <v>0</v>
      </c>
      <c r="AC45" s="122"/>
      <c r="AD45" s="122"/>
      <c r="AE45" s="122"/>
      <c r="AF45" s="122"/>
      <c r="AG45" s="122"/>
      <c r="AH45" s="122"/>
      <c r="AI45" s="122">
        <v>1.0</v>
      </c>
      <c r="AJ45" s="4"/>
      <c r="AK45" s="101"/>
      <c r="AL45" s="101"/>
      <c r="AM45" s="101"/>
      <c r="AN45" s="101"/>
      <c r="AO45" s="101"/>
      <c r="AP45" s="101"/>
      <c r="AQ45" s="101"/>
      <c r="AR45" s="101"/>
      <c r="AS45" s="101"/>
      <c r="AT45" s="101"/>
      <c r="AU45" s="101"/>
      <c r="AV45" s="101"/>
      <c r="AW45" s="101"/>
      <c r="AX45" s="101"/>
      <c r="AY45" s="101"/>
      <c r="AZ45" s="101"/>
      <c r="BA45" s="101"/>
      <c r="BB45" s="101"/>
      <c r="BC45" s="101"/>
      <c r="BD45" s="101"/>
      <c r="BE45" s="101"/>
      <c r="BF45" s="101"/>
      <c r="BG45" s="4"/>
      <c r="BH45" s="122"/>
      <c r="BI45" s="122"/>
      <c r="BJ45" s="122"/>
      <c r="BK45" s="122"/>
      <c r="BL45" s="5"/>
      <c r="BM45" s="126">
        <v>4.158</v>
      </c>
      <c r="BN45" s="126">
        <f t="shared" si="29"/>
        <v>0</v>
      </c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</row>
    <row r="46" ht="19.5" customHeight="1">
      <c r="A46" s="158" t="s">
        <v>202</v>
      </c>
      <c r="B46" s="135" t="s">
        <v>22</v>
      </c>
      <c r="C46" s="106">
        <v>1.0</v>
      </c>
      <c r="D46" s="107">
        <f t="shared" si="26"/>
        <v>0</v>
      </c>
      <c r="E46" s="182">
        <v>98.1</v>
      </c>
      <c r="F46" s="109">
        <f t="shared" si="27"/>
        <v>0</v>
      </c>
      <c r="G46" s="4"/>
      <c r="H46" s="183"/>
      <c r="I46" s="111"/>
      <c r="J46" s="112"/>
      <c r="K46" s="113"/>
      <c r="L46" s="114"/>
      <c r="M46" s="184"/>
      <c r="N46" s="116"/>
      <c r="O46" s="123"/>
      <c r="P46" s="192"/>
      <c r="Q46" s="119"/>
      <c r="R46" s="122"/>
      <c r="S46" s="120"/>
      <c r="T46" s="122"/>
      <c r="U46" s="4"/>
      <c r="V46" s="101"/>
      <c r="W46" s="101"/>
      <c r="X46" s="101"/>
      <c r="Y46" s="101"/>
      <c r="Z46" s="101"/>
      <c r="AA46" s="122">
        <f t="shared" ref="AA46:AA47" si="32">AH46*$D46</f>
        <v>0</v>
      </c>
      <c r="AB46" s="101"/>
      <c r="AC46" s="122"/>
      <c r="AD46" s="122"/>
      <c r="AE46" s="122"/>
      <c r="AF46" s="122"/>
      <c r="AG46" s="122"/>
      <c r="AH46" s="122">
        <v>1.0</v>
      </c>
      <c r="AI46" s="122"/>
      <c r="AJ46" s="4"/>
      <c r="AK46" s="101"/>
      <c r="AL46" s="101"/>
      <c r="AM46" s="101"/>
      <c r="AN46" s="101"/>
      <c r="AO46" s="101"/>
      <c r="AP46" s="101"/>
      <c r="AQ46" s="101"/>
      <c r="AR46" s="101"/>
      <c r="AS46" s="101"/>
      <c r="AT46" s="101"/>
      <c r="AU46" s="101"/>
      <c r="AV46" s="101"/>
      <c r="AW46" s="101"/>
      <c r="AX46" s="101"/>
      <c r="AY46" s="101"/>
      <c r="AZ46" s="101"/>
      <c r="BA46" s="101"/>
      <c r="BB46" s="101"/>
      <c r="BC46" s="101"/>
      <c r="BD46" s="101"/>
      <c r="BE46" s="101"/>
      <c r="BF46" s="101"/>
      <c r="BG46" s="4"/>
      <c r="BH46" s="122"/>
      <c r="BI46" s="122"/>
      <c r="BJ46" s="122"/>
      <c r="BK46" s="122"/>
      <c r="BL46" s="5"/>
      <c r="BM46" s="126">
        <v>2.788</v>
      </c>
      <c r="BN46" s="126">
        <f t="shared" si="29"/>
        <v>0</v>
      </c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</row>
    <row r="47" ht="19.5" customHeight="1">
      <c r="A47" s="158" t="s">
        <v>203</v>
      </c>
      <c r="B47" s="135" t="s">
        <v>22</v>
      </c>
      <c r="C47" s="106">
        <v>1.0</v>
      </c>
      <c r="D47" s="107">
        <f t="shared" si="26"/>
        <v>0</v>
      </c>
      <c r="E47" s="182">
        <v>185.3</v>
      </c>
      <c r="F47" s="109">
        <f t="shared" si="27"/>
        <v>0</v>
      </c>
      <c r="G47" s="4"/>
      <c r="H47" s="183"/>
      <c r="I47" s="111"/>
      <c r="J47" s="112"/>
      <c r="K47" s="113"/>
      <c r="L47" s="114"/>
      <c r="M47" s="184"/>
      <c r="N47" s="116"/>
      <c r="O47" s="123"/>
      <c r="P47" s="192"/>
      <c r="Q47" s="119"/>
      <c r="R47" s="122"/>
      <c r="S47" s="120"/>
      <c r="T47" s="122"/>
      <c r="U47" s="4"/>
      <c r="V47" s="101"/>
      <c r="W47" s="101"/>
      <c r="X47" s="101"/>
      <c r="Y47" s="101"/>
      <c r="Z47" s="101"/>
      <c r="AA47" s="122">
        <f t="shared" si="32"/>
        <v>0</v>
      </c>
      <c r="AB47" s="101"/>
      <c r="AC47" s="122"/>
      <c r="AD47" s="122"/>
      <c r="AE47" s="122"/>
      <c r="AF47" s="122"/>
      <c r="AG47" s="122"/>
      <c r="AH47" s="122">
        <v>1.0</v>
      </c>
      <c r="AI47" s="122"/>
      <c r="AJ47" s="4"/>
      <c r="AK47" s="101"/>
      <c r="AL47" s="101"/>
      <c r="AM47" s="101"/>
      <c r="AN47" s="101"/>
      <c r="AO47" s="101"/>
      <c r="AP47" s="101"/>
      <c r="AQ47" s="101"/>
      <c r="AR47" s="101"/>
      <c r="AS47" s="101"/>
      <c r="AT47" s="101"/>
      <c r="AU47" s="101"/>
      <c r="AV47" s="101"/>
      <c r="AW47" s="101"/>
      <c r="AX47" s="101"/>
      <c r="AY47" s="101"/>
      <c r="AZ47" s="101"/>
      <c r="BA47" s="101"/>
      <c r="BB47" s="101"/>
      <c r="BC47" s="101"/>
      <c r="BD47" s="101"/>
      <c r="BE47" s="101"/>
      <c r="BF47" s="101"/>
      <c r="BG47" s="4"/>
      <c r="BH47" s="122"/>
      <c r="BI47" s="122"/>
      <c r="BJ47" s="122"/>
      <c r="BK47" s="122"/>
      <c r="BL47" s="5"/>
      <c r="BM47" s="126">
        <v>4.634</v>
      </c>
      <c r="BN47" s="126">
        <f t="shared" si="29"/>
        <v>0</v>
      </c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</row>
    <row r="48" ht="19.5" customHeight="1">
      <c r="A48" s="158" t="s">
        <v>204</v>
      </c>
      <c r="B48" s="135" t="s">
        <v>23</v>
      </c>
      <c r="C48" s="106">
        <v>1.0</v>
      </c>
      <c r="D48" s="107">
        <f t="shared" si="26"/>
        <v>0</v>
      </c>
      <c r="E48" s="182">
        <v>190.8</v>
      </c>
      <c r="F48" s="109">
        <f t="shared" si="27"/>
        <v>0</v>
      </c>
      <c r="G48" s="4"/>
      <c r="H48" s="183"/>
      <c r="I48" s="111"/>
      <c r="J48" s="112"/>
      <c r="K48" s="113"/>
      <c r="L48" s="114"/>
      <c r="M48" s="184"/>
      <c r="N48" s="116"/>
      <c r="O48" s="123"/>
      <c r="P48" s="192"/>
      <c r="Q48" s="119"/>
      <c r="R48" s="122"/>
      <c r="S48" s="120"/>
      <c r="T48" s="122"/>
      <c r="U48" s="4"/>
      <c r="V48" s="101"/>
      <c r="W48" s="101"/>
      <c r="X48" s="101"/>
      <c r="Y48" s="101"/>
      <c r="Z48" s="101"/>
      <c r="AA48" s="101"/>
      <c r="AB48" s="122">
        <f>AI48*$D48</f>
        <v>0</v>
      </c>
      <c r="AC48" s="122"/>
      <c r="AD48" s="122"/>
      <c r="AE48" s="122"/>
      <c r="AF48" s="122"/>
      <c r="AG48" s="122"/>
      <c r="AH48" s="122"/>
      <c r="AI48" s="122">
        <v>1.0</v>
      </c>
      <c r="AJ48" s="4"/>
      <c r="AK48" s="101"/>
      <c r="AL48" s="101"/>
      <c r="AM48" s="101"/>
      <c r="AN48" s="101"/>
      <c r="AO48" s="101"/>
      <c r="AP48" s="101"/>
      <c r="AQ48" s="101"/>
      <c r="AR48" s="101"/>
      <c r="AS48" s="101"/>
      <c r="AT48" s="101"/>
      <c r="AU48" s="101"/>
      <c r="AV48" s="101"/>
      <c r="AW48" s="101"/>
      <c r="AX48" s="101"/>
      <c r="AY48" s="101"/>
      <c r="AZ48" s="101"/>
      <c r="BA48" s="101"/>
      <c r="BB48" s="101"/>
      <c r="BC48" s="101"/>
      <c r="BD48" s="101"/>
      <c r="BE48" s="101"/>
      <c r="BF48" s="101"/>
      <c r="BG48" s="4"/>
      <c r="BH48" s="122"/>
      <c r="BI48" s="122"/>
      <c r="BJ48" s="122"/>
      <c r="BK48" s="122"/>
      <c r="BL48" s="5"/>
      <c r="BM48" s="126">
        <v>4.77</v>
      </c>
      <c r="BN48" s="126">
        <f t="shared" si="29"/>
        <v>0</v>
      </c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</row>
    <row r="49" ht="19.5" customHeight="1">
      <c r="A49" s="158" t="s">
        <v>205</v>
      </c>
      <c r="B49" s="135" t="s">
        <v>22</v>
      </c>
      <c r="C49" s="106">
        <v>1.0</v>
      </c>
      <c r="D49" s="107">
        <f t="shared" si="26"/>
        <v>0</v>
      </c>
      <c r="E49" s="182">
        <v>98.1</v>
      </c>
      <c r="F49" s="109">
        <f t="shared" si="27"/>
        <v>0</v>
      </c>
      <c r="G49" s="4"/>
      <c r="H49" s="183"/>
      <c r="I49" s="111"/>
      <c r="J49" s="112"/>
      <c r="K49" s="113"/>
      <c r="L49" s="114"/>
      <c r="M49" s="184"/>
      <c r="N49" s="116"/>
      <c r="O49" s="123"/>
      <c r="P49" s="192"/>
      <c r="Q49" s="119"/>
      <c r="R49" s="122"/>
      <c r="S49" s="120"/>
      <c r="T49" s="122"/>
      <c r="U49" s="4"/>
      <c r="V49" s="101"/>
      <c r="W49" s="101"/>
      <c r="X49" s="101"/>
      <c r="Y49" s="101"/>
      <c r="Z49" s="101"/>
      <c r="AA49" s="122">
        <f t="shared" ref="AA49:AA60" si="33">AH49*$D49</f>
        <v>0</v>
      </c>
      <c r="AB49" s="101"/>
      <c r="AC49" s="122"/>
      <c r="AD49" s="122"/>
      <c r="AE49" s="122"/>
      <c r="AF49" s="122"/>
      <c r="AG49" s="122"/>
      <c r="AH49" s="122">
        <v>1.0</v>
      </c>
      <c r="AI49" s="122"/>
      <c r="AJ49" s="4"/>
      <c r="AK49" s="101"/>
      <c r="AL49" s="101"/>
      <c r="AM49" s="101"/>
      <c r="AN49" s="101"/>
      <c r="AO49" s="101"/>
      <c r="AP49" s="101"/>
      <c r="AQ49" s="101"/>
      <c r="AR49" s="101"/>
      <c r="AS49" s="101"/>
      <c r="AT49" s="101"/>
      <c r="AU49" s="101"/>
      <c r="AV49" s="101"/>
      <c r="AW49" s="101"/>
      <c r="AX49" s="101"/>
      <c r="AY49" s="101"/>
      <c r="AZ49" s="101"/>
      <c r="BA49" s="101"/>
      <c r="BB49" s="101"/>
      <c r="BC49" s="101"/>
      <c r="BD49" s="101"/>
      <c r="BE49" s="101"/>
      <c r="BF49" s="101"/>
      <c r="BG49" s="4"/>
      <c r="BH49" s="122"/>
      <c r="BI49" s="122"/>
      <c r="BJ49" s="122"/>
      <c r="BK49" s="122"/>
      <c r="BL49" s="5"/>
      <c r="BM49" s="126">
        <v>1.6</v>
      </c>
      <c r="BN49" s="126">
        <f t="shared" si="29"/>
        <v>0</v>
      </c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</row>
    <row r="50" ht="19.5" customHeight="1">
      <c r="A50" s="158" t="s">
        <v>206</v>
      </c>
      <c r="B50" s="135" t="s">
        <v>22</v>
      </c>
      <c r="C50" s="106">
        <v>1.0</v>
      </c>
      <c r="D50" s="107">
        <f t="shared" si="26"/>
        <v>0</v>
      </c>
      <c r="E50" s="182">
        <v>87.2</v>
      </c>
      <c r="F50" s="109">
        <f t="shared" si="27"/>
        <v>0</v>
      </c>
      <c r="G50" s="4"/>
      <c r="H50" s="183"/>
      <c r="I50" s="111"/>
      <c r="J50" s="112"/>
      <c r="K50" s="113"/>
      <c r="L50" s="114"/>
      <c r="M50" s="184"/>
      <c r="N50" s="116"/>
      <c r="O50" s="123"/>
      <c r="P50" s="192"/>
      <c r="Q50" s="119"/>
      <c r="R50" s="122"/>
      <c r="S50" s="120"/>
      <c r="T50" s="122"/>
      <c r="U50" s="4"/>
      <c r="V50" s="101"/>
      <c r="W50" s="101"/>
      <c r="X50" s="101"/>
      <c r="Y50" s="101"/>
      <c r="Z50" s="101"/>
      <c r="AA50" s="122">
        <f t="shared" si="33"/>
        <v>0</v>
      </c>
      <c r="AB50" s="101"/>
      <c r="AC50" s="122"/>
      <c r="AD50" s="122"/>
      <c r="AE50" s="122"/>
      <c r="AF50" s="122"/>
      <c r="AG50" s="122"/>
      <c r="AH50" s="122">
        <v>1.0</v>
      </c>
      <c r="AI50" s="122"/>
      <c r="AJ50" s="4"/>
      <c r="AK50" s="101"/>
      <c r="AL50" s="101"/>
      <c r="AM50" s="101"/>
      <c r="AN50" s="101"/>
      <c r="AO50" s="101"/>
      <c r="AP50" s="101"/>
      <c r="AQ50" s="101"/>
      <c r="AR50" s="101"/>
      <c r="AS50" s="101"/>
      <c r="AT50" s="101"/>
      <c r="AU50" s="101"/>
      <c r="AV50" s="101"/>
      <c r="AW50" s="101"/>
      <c r="AX50" s="101"/>
      <c r="AY50" s="101"/>
      <c r="AZ50" s="101"/>
      <c r="BA50" s="101"/>
      <c r="BB50" s="101"/>
      <c r="BC50" s="101"/>
      <c r="BD50" s="101"/>
      <c r="BE50" s="101"/>
      <c r="BF50" s="101"/>
      <c r="BG50" s="4"/>
      <c r="BH50" s="122"/>
      <c r="BI50" s="122"/>
      <c r="BJ50" s="122"/>
      <c r="BK50" s="122"/>
      <c r="BL50" s="5"/>
      <c r="BM50" s="126">
        <v>2.2</v>
      </c>
      <c r="BN50" s="126">
        <f t="shared" si="29"/>
        <v>0</v>
      </c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</row>
    <row r="51" ht="19.5" customHeight="1">
      <c r="A51" s="158" t="s">
        <v>207</v>
      </c>
      <c r="B51" s="135" t="s">
        <v>22</v>
      </c>
      <c r="C51" s="106">
        <v>1.0</v>
      </c>
      <c r="D51" s="107">
        <f t="shared" si="26"/>
        <v>0</v>
      </c>
      <c r="E51" s="182">
        <v>81.8</v>
      </c>
      <c r="F51" s="109">
        <f t="shared" si="27"/>
        <v>0</v>
      </c>
      <c r="G51" s="4"/>
      <c r="H51" s="183"/>
      <c r="I51" s="111"/>
      <c r="J51" s="112"/>
      <c r="K51" s="113"/>
      <c r="L51" s="114"/>
      <c r="M51" s="184"/>
      <c r="N51" s="116"/>
      <c r="O51" s="123"/>
      <c r="P51" s="192"/>
      <c r="Q51" s="119"/>
      <c r="R51" s="122"/>
      <c r="S51" s="120"/>
      <c r="T51" s="122"/>
      <c r="U51" s="4"/>
      <c r="V51" s="101"/>
      <c r="W51" s="101"/>
      <c r="X51" s="101"/>
      <c r="Y51" s="101"/>
      <c r="Z51" s="101"/>
      <c r="AA51" s="122">
        <f t="shared" si="33"/>
        <v>0</v>
      </c>
      <c r="AB51" s="101"/>
      <c r="AC51" s="122"/>
      <c r="AD51" s="122"/>
      <c r="AE51" s="122"/>
      <c r="AF51" s="122"/>
      <c r="AG51" s="122"/>
      <c r="AH51" s="122">
        <v>1.0</v>
      </c>
      <c r="AI51" s="122"/>
      <c r="AJ51" s="4"/>
      <c r="AK51" s="101"/>
      <c r="AL51" s="101"/>
      <c r="AM51" s="101"/>
      <c r="AN51" s="101"/>
      <c r="AO51" s="101"/>
      <c r="AP51" s="101"/>
      <c r="AQ51" s="101"/>
      <c r="AR51" s="101"/>
      <c r="AS51" s="101"/>
      <c r="AT51" s="101"/>
      <c r="AU51" s="101"/>
      <c r="AV51" s="101"/>
      <c r="AW51" s="101"/>
      <c r="AX51" s="101"/>
      <c r="AY51" s="101"/>
      <c r="AZ51" s="101"/>
      <c r="BA51" s="101"/>
      <c r="BB51" s="101"/>
      <c r="BC51" s="101"/>
      <c r="BD51" s="101"/>
      <c r="BE51" s="101"/>
      <c r="BF51" s="101"/>
      <c r="BG51" s="4"/>
      <c r="BH51" s="122"/>
      <c r="BI51" s="122"/>
      <c r="BJ51" s="122"/>
      <c r="BK51" s="122"/>
      <c r="BL51" s="5"/>
      <c r="BM51" s="126">
        <v>2.1</v>
      </c>
      <c r="BN51" s="126">
        <f t="shared" si="29"/>
        <v>0</v>
      </c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</row>
    <row r="52" ht="19.5" customHeight="1">
      <c r="A52" s="158" t="s">
        <v>208</v>
      </c>
      <c r="B52" s="135" t="s">
        <v>22</v>
      </c>
      <c r="C52" s="106">
        <v>1.0</v>
      </c>
      <c r="D52" s="107">
        <f t="shared" si="26"/>
        <v>0</v>
      </c>
      <c r="E52" s="182">
        <v>76.3</v>
      </c>
      <c r="F52" s="109">
        <f t="shared" si="27"/>
        <v>0</v>
      </c>
      <c r="G52" s="4"/>
      <c r="H52" s="183"/>
      <c r="I52" s="111"/>
      <c r="J52" s="112"/>
      <c r="K52" s="113"/>
      <c r="L52" s="114"/>
      <c r="M52" s="184"/>
      <c r="N52" s="116"/>
      <c r="O52" s="123"/>
      <c r="P52" s="192"/>
      <c r="Q52" s="119"/>
      <c r="R52" s="122"/>
      <c r="S52" s="120"/>
      <c r="T52" s="122"/>
      <c r="U52" s="4"/>
      <c r="V52" s="101"/>
      <c r="W52" s="101"/>
      <c r="X52" s="101"/>
      <c r="Y52" s="101"/>
      <c r="Z52" s="101"/>
      <c r="AA52" s="122">
        <f t="shared" si="33"/>
        <v>0</v>
      </c>
      <c r="AB52" s="101"/>
      <c r="AC52" s="122"/>
      <c r="AD52" s="122"/>
      <c r="AE52" s="122"/>
      <c r="AF52" s="122"/>
      <c r="AG52" s="122"/>
      <c r="AH52" s="122">
        <v>1.0</v>
      </c>
      <c r="AI52" s="122"/>
      <c r="AJ52" s="4"/>
      <c r="AK52" s="101"/>
      <c r="AL52" s="101"/>
      <c r="AM52" s="101"/>
      <c r="AN52" s="101"/>
      <c r="AO52" s="101"/>
      <c r="AP52" s="101"/>
      <c r="AQ52" s="101"/>
      <c r="AR52" s="101"/>
      <c r="AS52" s="101"/>
      <c r="AT52" s="101"/>
      <c r="AU52" s="101"/>
      <c r="AV52" s="101"/>
      <c r="AW52" s="101"/>
      <c r="AX52" s="101"/>
      <c r="AY52" s="101"/>
      <c r="AZ52" s="101"/>
      <c r="BA52" s="101"/>
      <c r="BB52" s="101"/>
      <c r="BC52" s="101"/>
      <c r="BD52" s="101"/>
      <c r="BE52" s="101"/>
      <c r="BF52" s="101"/>
      <c r="BG52" s="4"/>
      <c r="BH52" s="122"/>
      <c r="BI52" s="122"/>
      <c r="BJ52" s="122"/>
      <c r="BK52" s="122"/>
      <c r="BL52" s="5"/>
      <c r="BM52" s="126">
        <v>2.008</v>
      </c>
      <c r="BN52" s="126">
        <f t="shared" si="29"/>
        <v>0</v>
      </c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</row>
    <row r="53" ht="19.5" customHeight="1">
      <c r="A53" s="158" t="s">
        <v>209</v>
      </c>
      <c r="B53" s="135" t="s">
        <v>22</v>
      </c>
      <c r="C53" s="106">
        <v>1.0</v>
      </c>
      <c r="D53" s="107">
        <f t="shared" si="26"/>
        <v>0</v>
      </c>
      <c r="E53" s="182">
        <v>103.6</v>
      </c>
      <c r="F53" s="109">
        <f t="shared" si="27"/>
        <v>0</v>
      </c>
      <c r="G53" s="4"/>
      <c r="H53" s="183"/>
      <c r="I53" s="111"/>
      <c r="J53" s="112"/>
      <c r="K53" s="113"/>
      <c r="L53" s="114"/>
      <c r="M53" s="184"/>
      <c r="N53" s="116"/>
      <c r="O53" s="123"/>
      <c r="P53" s="192"/>
      <c r="Q53" s="119"/>
      <c r="R53" s="122"/>
      <c r="S53" s="120"/>
      <c r="T53" s="122"/>
      <c r="U53" s="4"/>
      <c r="V53" s="101"/>
      <c r="W53" s="101"/>
      <c r="X53" s="101"/>
      <c r="Y53" s="101"/>
      <c r="Z53" s="101"/>
      <c r="AA53" s="122">
        <f t="shared" si="33"/>
        <v>0</v>
      </c>
      <c r="AB53" s="101"/>
      <c r="AC53" s="122"/>
      <c r="AD53" s="122"/>
      <c r="AE53" s="122"/>
      <c r="AF53" s="122"/>
      <c r="AG53" s="122"/>
      <c r="AH53" s="122">
        <v>1.0</v>
      </c>
      <c r="AI53" s="122"/>
      <c r="AJ53" s="4"/>
      <c r="AK53" s="101"/>
      <c r="AL53" s="101"/>
      <c r="AM53" s="101"/>
      <c r="AN53" s="101"/>
      <c r="AO53" s="101"/>
      <c r="AP53" s="101"/>
      <c r="AQ53" s="101"/>
      <c r="AR53" s="101"/>
      <c r="AS53" s="101"/>
      <c r="AT53" s="101"/>
      <c r="AU53" s="101"/>
      <c r="AV53" s="101"/>
      <c r="AW53" s="101"/>
      <c r="AX53" s="101"/>
      <c r="AY53" s="101"/>
      <c r="AZ53" s="101"/>
      <c r="BA53" s="101"/>
      <c r="BB53" s="101"/>
      <c r="BC53" s="101"/>
      <c r="BD53" s="101"/>
      <c r="BE53" s="101"/>
      <c r="BF53" s="101"/>
      <c r="BG53" s="4"/>
      <c r="BH53" s="122"/>
      <c r="BI53" s="122"/>
      <c r="BJ53" s="122"/>
      <c r="BK53" s="122"/>
      <c r="BL53" s="5"/>
      <c r="BM53" s="126">
        <v>2.981</v>
      </c>
      <c r="BN53" s="126">
        <f t="shared" si="29"/>
        <v>0</v>
      </c>
      <c r="BO53" s="5"/>
      <c r="BP53" s="5"/>
      <c r="BQ53" s="5"/>
      <c r="BR53" s="5"/>
      <c r="BS53" s="5"/>
      <c r="BT53" s="5"/>
      <c r="BU53" s="5"/>
      <c r="BV53" s="5"/>
      <c r="BW53" s="5"/>
      <c r="BX53" s="5"/>
      <c r="BY53" s="5"/>
      <c r="BZ53" s="5"/>
      <c r="CA53" s="5"/>
      <c r="CB53" s="5"/>
      <c r="CC53" s="5"/>
      <c r="CD53" s="5"/>
      <c r="CE53" s="5"/>
      <c r="CF53" s="5"/>
      <c r="CG53" s="5"/>
      <c r="CH53" s="5"/>
    </row>
    <row r="54" ht="19.5" customHeight="1">
      <c r="A54" s="158" t="s">
        <v>210</v>
      </c>
      <c r="B54" s="135" t="s">
        <v>22</v>
      </c>
      <c r="C54" s="106">
        <v>1.0</v>
      </c>
      <c r="D54" s="107">
        <f t="shared" si="26"/>
        <v>0</v>
      </c>
      <c r="E54" s="182">
        <v>65.4</v>
      </c>
      <c r="F54" s="109">
        <f t="shared" si="27"/>
        <v>0</v>
      </c>
      <c r="G54" s="4"/>
      <c r="H54" s="183"/>
      <c r="I54" s="111"/>
      <c r="J54" s="112"/>
      <c r="K54" s="113"/>
      <c r="L54" s="114"/>
      <c r="M54" s="184"/>
      <c r="N54" s="116"/>
      <c r="O54" s="123"/>
      <c r="P54" s="192"/>
      <c r="Q54" s="119"/>
      <c r="R54" s="122"/>
      <c r="S54" s="120"/>
      <c r="T54" s="122"/>
      <c r="U54" s="4"/>
      <c r="V54" s="101"/>
      <c r="W54" s="101"/>
      <c r="X54" s="101"/>
      <c r="Y54" s="101"/>
      <c r="Z54" s="101"/>
      <c r="AA54" s="122">
        <f t="shared" si="33"/>
        <v>0</v>
      </c>
      <c r="AB54" s="101"/>
      <c r="AC54" s="122"/>
      <c r="AD54" s="122"/>
      <c r="AE54" s="122"/>
      <c r="AF54" s="122"/>
      <c r="AG54" s="122"/>
      <c r="AH54" s="122">
        <v>1.0</v>
      </c>
      <c r="AI54" s="122"/>
      <c r="AJ54" s="4"/>
      <c r="AK54" s="101"/>
      <c r="AL54" s="101"/>
      <c r="AM54" s="101"/>
      <c r="AN54" s="101"/>
      <c r="AO54" s="101"/>
      <c r="AP54" s="101"/>
      <c r="AQ54" s="101"/>
      <c r="AR54" s="101"/>
      <c r="AS54" s="101"/>
      <c r="AT54" s="101"/>
      <c r="AU54" s="101"/>
      <c r="AV54" s="101"/>
      <c r="AW54" s="101"/>
      <c r="AX54" s="101"/>
      <c r="AY54" s="101"/>
      <c r="AZ54" s="101"/>
      <c r="BA54" s="101"/>
      <c r="BB54" s="101"/>
      <c r="BC54" s="101"/>
      <c r="BD54" s="101"/>
      <c r="BE54" s="101"/>
      <c r="BF54" s="101"/>
      <c r="BG54" s="4"/>
      <c r="BH54" s="122"/>
      <c r="BI54" s="122"/>
      <c r="BJ54" s="122"/>
      <c r="BK54" s="122"/>
      <c r="BL54" s="5"/>
      <c r="BM54" s="126">
        <v>1.621</v>
      </c>
      <c r="BN54" s="126">
        <f t="shared" si="29"/>
        <v>0</v>
      </c>
      <c r="BO54" s="5"/>
      <c r="BP54" s="5"/>
      <c r="BQ54" s="5"/>
      <c r="BR54" s="5"/>
      <c r="BS54" s="5"/>
      <c r="BT54" s="5"/>
      <c r="BU54" s="5"/>
      <c r="BV54" s="5"/>
      <c r="BW54" s="5"/>
      <c r="BX54" s="5"/>
      <c r="BY54" s="5"/>
      <c r="BZ54" s="5"/>
      <c r="CA54" s="5"/>
      <c r="CB54" s="5"/>
      <c r="CC54" s="5"/>
      <c r="CD54" s="5"/>
      <c r="CE54" s="5"/>
      <c r="CF54" s="5"/>
      <c r="CG54" s="5"/>
      <c r="CH54" s="5"/>
    </row>
    <row r="55" ht="19.5" customHeight="1">
      <c r="A55" s="158" t="s">
        <v>211</v>
      </c>
      <c r="B55" s="135" t="s">
        <v>22</v>
      </c>
      <c r="C55" s="106">
        <v>1.0</v>
      </c>
      <c r="D55" s="107">
        <f t="shared" si="26"/>
        <v>0</v>
      </c>
      <c r="E55" s="182">
        <v>130.8</v>
      </c>
      <c r="F55" s="109">
        <f t="shared" si="27"/>
        <v>0</v>
      </c>
      <c r="G55" s="4"/>
      <c r="H55" s="183"/>
      <c r="I55" s="111"/>
      <c r="J55" s="112"/>
      <c r="K55" s="113"/>
      <c r="L55" s="114"/>
      <c r="M55" s="184"/>
      <c r="N55" s="116"/>
      <c r="O55" s="123"/>
      <c r="P55" s="192"/>
      <c r="Q55" s="119"/>
      <c r="R55" s="122"/>
      <c r="S55" s="120"/>
      <c r="T55" s="122"/>
      <c r="U55" s="4"/>
      <c r="V55" s="101"/>
      <c r="W55" s="101"/>
      <c r="X55" s="101"/>
      <c r="Y55" s="101"/>
      <c r="Z55" s="101"/>
      <c r="AA55" s="122">
        <f t="shared" si="33"/>
        <v>0</v>
      </c>
      <c r="AB55" s="101"/>
      <c r="AC55" s="122"/>
      <c r="AD55" s="122"/>
      <c r="AE55" s="122"/>
      <c r="AF55" s="122"/>
      <c r="AG55" s="122"/>
      <c r="AH55" s="122">
        <v>1.0</v>
      </c>
      <c r="AI55" s="122"/>
      <c r="AJ55" s="4"/>
      <c r="AK55" s="101"/>
      <c r="AL55" s="101"/>
      <c r="AM55" s="101"/>
      <c r="AN55" s="101"/>
      <c r="AO55" s="101"/>
      <c r="AP55" s="101"/>
      <c r="AQ55" s="101"/>
      <c r="AR55" s="101"/>
      <c r="AS55" s="101"/>
      <c r="AT55" s="101"/>
      <c r="AU55" s="101"/>
      <c r="AV55" s="101"/>
      <c r="AW55" s="101"/>
      <c r="AX55" s="101"/>
      <c r="AY55" s="101"/>
      <c r="AZ55" s="101"/>
      <c r="BA55" s="101"/>
      <c r="BB55" s="101"/>
      <c r="BC55" s="101"/>
      <c r="BD55" s="101"/>
      <c r="BE55" s="101"/>
      <c r="BF55" s="101"/>
      <c r="BG55" s="4"/>
      <c r="BH55" s="122"/>
      <c r="BI55" s="122"/>
      <c r="BJ55" s="122"/>
      <c r="BK55" s="122"/>
      <c r="BL55" s="5"/>
      <c r="BM55" s="126">
        <v>3.338</v>
      </c>
      <c r="BN55" s="126">
        <f t="shared" si="29"/>
        <v>0</v>
      </c>
      <c r="BO55" s="5"/>
      <c r="BP55" s="5"/>
      <c r="BQ55" s="5"/>
      <c r="BR55" s="5"/>
      <c r="BS55" s="5"/>
      <c r="BT55" s="5"/>
      <c r="BU55" s="5"/>
      <c r="BV55" s="5"/>
      <c r="BW55" s="5"/>
      <c r="BX55" s="5"/>
      <c r="BY55" s="5"/>
      <c r="BZ55" s="5"/>
      <c r="CA55" s="5"/>
      <c r="CB55" s="5"/>
      <c r="CC55" s="5"/>
      <c r="CD55" s="5"/>
      <c r="CE55" s="5"/>
      <c r="CF55" s="5"/>
      <c r="CG55" s="5"/>
      <c r="CH55" s="5"/>
    </row>
    <row r="56" ht="19.5" customHeight="1">
      <c r="A56" s="134" t="s">
        <v>212</v>
      </c>
      <c r="B56" s="135" t="s">
        <v>22</v>
      </c>
      <c r="C56" s="106">
        <v>1.0</v>
      </c>
      <c r="D56" s="107">
        <f t="shared" si="26"/>
        <v>0</v>
      </c>
      <c r="E56" s="182">
        <v>60.0</v>
      </c>
      <c r="F56" s="109">
        <f t="shared" si="27"/>
        <v>0</v>
      </c>
      <c r="G56" s="4"/>
      <c r="H56" s="183"/>
      <c r="I56" s="111"/>
      <c r="J56" s="112"/>
      <c r="K56" s="113"/>
      <c r="L56" s="114"/>
      <c r="M56" s="184"/>
      <c r="N56" s="116"/>
      <c r="O56" s="123"/>
      <c r="P56" s="192"/>
      <c r="Q56" s="119"/>
      <c r="R56" s="122"/>
      <c r="S56" s="120"/>
      <c r="T56" s="122"/>
      <c r="U56" s="4"/>
      <c r="V56" s="101"/>
      <c r="W56" s="101"/>
      <c r="X56" s="101"/>
      <c r="Y56" s="101"/>
      <c r="Z56" s="101"/>
      <c r="AA56" s="122">
        <f t="shared" si="33"/>
        <v>0</v>
      </c>
      <c r="AB56" s="101"/>
      <c r="AC56" s="122"/>
      <c r="AD56" s="122"/>
      <c r="AE56" s="122"/>
      <c r="AF56" s="122"/>
      <c r="AG56" s="122"/>
      <c r="AH56" s="122">
        <v>1.0</v>
      </c>
      <c r="AI56" s="122"/>
      <c r="AJ56" s="4"/>
      <c r="AK56" s="101"/>
      <c r="AL56" s="101"/>
      <c r="AM56" s="101"/>
      <c r="AN56" s="101"/>
      <c r="AO56" s="101"/>
      <c r="AP56" s="101"/>
      <c r="AQ56" s="101"/>
      <c r="AR56" s="101"/>
      <c r="AS56" s="101"/>
      <c r="AT56" s="101"/>
      <c r="AU56" s="101"/>
      <c r="AV56" s="101"/>
      <c r="AW56" s="101"/>
      <c r="AX56" s="101"/>
      <c r="AY56" s="101"/>
      <c r="AZ56" s="101"/>
      <c r="BA56" s="101"/>
      <c r="BB56" s="101"/>
      <c r="BC56" s="101"/>
      <c r="BD56" s="101"/>
      <c r="BE56" s="101"/>
      <c r="BF56" s="101"/>
      <c r="BG56" s="4"/>
      <c r="BH56" s="122"/>
      <c r="BI56" s="122"/>
      <c r="BJ56" s="122"/>
      <c r="BK56" s="122"/>
      <c r="BL56" s="5"/>
      <c r="BM56" s="126">
        <v>1.761</v>
      </c>
      <c r="BN56" s="126">
        <f t="shared" si="29"/>
        <v>0</v>
      </c>
      <c r="BO56" s="5"/>
      <c r="BP56" s="5"/>
      <c r="BQ56" s="5"/>
      <c r="BR56" s="5"/>
      <c r="BS56" s="5"/>
      <c r="BT56" s="5"/>
      <c r="BU56" s="5"/>
      <c r="BV56" s="5"/>
      <c r="BW56" s="5"/>
      <c r="BX56" s="5"/>
      <c r="BY56" s="5"/>
      <c r="BZ56" s="5"/>
      <c r="CA56" s="5"/>
      <c r="CB56" s="5"/>
      <c r="CC56" s="5"/>
      <c r="CD56" s="5"/>
      <c r="CE56" s="5"/>
      <c r="CF56" s="5"/>
      <c r="CG56" s="5"/>
      <c r="CH56" s="5"/>
    </row>
    <row r="57" ht="19.5" customHeight="1">
      <c r="A57" s="193" t="s">
        <v>213</v>
      </c>
      <c r="B57" s="135" t="s">
        <v>22</v>
      </c>
      <c r="C57" s="106">
        <v>1.0</v>
      </c>
      <c r="D57" s="107">
        <f t="shared" si="26"/>
        <v>0</v>
      </c>
      <c r="E57" s="182">
        <v>76.3</v>
      </c>
      <c r="F57" s="109">
        <f t="shared" si="27"/>
        <v>0</v>
      </c>
      <c r="G57" s="4"/>
      <c r="H57" s="183"/>
      <c r="I57" s="137"/>
      <c r="J57" s="138"/>
      <c r="K57" s="139"/>
      <c r="L57" s="140"/>
      <c r="M57" s="184"/>
      <c r="N57" s="116"/>
      <c r="O57" s="123"/>
      <c r="P57" s="118"/>
      <c r="Q57" s="142"/>
      <c r="R57" s="122"/>
      <c r="S57" s="143"/>
      <c r="T57" s="122"/>
      <c r="U57" s="4"/>
      <c r="V57" s="101"/>
      <c r="W57" s="101"/>
      <c r="X57" s="101"/>
      <c r="Y57" s="101"/>
      <c r="Z57" s="101"/>
      <c r="AA57" s="122">
        <f t="shared" si="33"/>
        <v>0</v>
      </c>
      <c r="AB57" s="101"/>
      <c r="AC57" s="122"/>
      <c r="AD57" s="122"/>
      <c r="AE57" s="122"/>
      <c r="AF57" s="122"/>
      <c r="AG57" s="122"/>
      <c r="AH57" s="122">
        <v>1.0</v>
      </c>
      <c r="AI57" s="122"/>
      <c r="AJ57" s="4"/>
      <c r="AK57" s="101"/>
      <c r="AL57" s="101"/>
      <c r="AM57" s="101"/>
      <c r="AN57" s="101"/>
      <c r="AO57" s="101"/>
      <c r="AP57" s="101"/>
      <c r="AQ57" s="101"/>
      <c r="AR57" s="101"/>
      <c r="AS57" s="101"/>
      <c r="AT57" s="101"/>
      <c r="AU57" s="101"/>
      <c r="AV57" s="101"/>
      <c r="AW57" s="101"/>
      <c r="AX57" s="101"/>
      <c r="AY57" s="101"/>
      <c r="AZ57" s="101"/>
      <c r="BA57" s="101"/>
      <c r="BB57" s="101"/>
      <c r="BC57" s="101"/>
      <c r="BD57" s="101"/>
      <c r="BE57" s="101"/>
      <c r="BF57" s="101"/>
      <c r="BG57" s="4"/>
      <c r="BH57" s="122"/>
      <c r="BI57" s="122"/>
      <c r="BJ57" s="122"/>
      <c r="BK57" s="122"/>
      <c r="BL57" s="5"/>
      <c r="BM57" s="126">
        <v>1.4</v>
      </c>
      <c r="BN57" s="126">
        <f t="shared" si="29"/>
        <v>0</v>
      </c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5"/>
    </row>
    <row r="58" ht="19.5" customHeight="1">
      <c r="A58" s="194" t="s">
        <v>214</v>
      </c>
      <c r="B58" s="135" t="s">
        <v>22</v>
      </c>
      <c r="C58" s="106">
        <v>1.0</v>
      </c>
      <c r="D58" s="107">
        <f t="shared" si="26"/>
        <v>0</v>
      </c>
      <c r="E58" s="182">
        <v>70.9</v>
      </c>
      <c r="F58" s="109">
        <f t="shared" si="27"/>
        <v>0</v>
      </c>
      <c r="G58" s="4"/>
      <c r="H58" s="183"/>
      <c r="I58" s="137"/>
      <c r="J58" s="138"/>
      <c r="K58" s="139"/>
      <c r="L58" s="140"/>
      <c r="M58" s="184"/>
      <c r="N58" s="116"/>
      <c r="O58" s="123"/>
      <c r="P58" s="118"/>
      <c r="Q58" s="142"/>
      <c r="R58" s="122"/>
      <c r="S58" s="143"/>
      <c r="T58" s="122"/>
      <c r="U58" s="4"/>
      <c r="V58" s="101"/>
      <c r="W58" s="101"/>
      <c r="X58" s="101"/>
      <c r="Y58" s="101"/>
      <c r="Z58" s="101"/>
      <c r="AA58" s="122">
        <f t="shared" si="33"/>
        <v>0</v>
      </c>
      <c r="AB58" s="101"/>
      <c r="AC58" s="122"/>
      <c r="AD58" s="122"/>
      <c r="AE58" s="122"/>
      <c r="AF58" s="122"/>
      <c r="AG58" s="122"/>
      <c r="AH58" s="122">
        <v>1.0</v>
      </c>
      <c r="AI58" s="122"/>
      <c r="AJ58" s="4"/>
      <c r="AK58" s="101"/>
      <c r="AL58" s="101"/>
      <c r="AM58" s="101"/>
      <c r="AN58" s="101"/>
      <c r="AO58" s="101"/>
      <c r="AP58" s="101"/>
      <c r="AQ58" s="101"/>
      <c r="AR58" s="101"/>
      <c r="AS58" s="101"/>
      <c r="AT58" s="101"/>
      <c r="AU58" s="101"/>
      <c r="AV58" s="101"/>
      <c r="AW58" s="101"/>
      <c r="AX58" s="101"/>
      <c r="AY58" s="101"/>
      <c r="AZ58" s="101"/>
      <c r="BA58" s="101"/>
      <c r="BB58" s="101"/>
      <c r="BC58" s="101"/>
      <c r="BD58" s="101"/>
      <c r="BE58" s="101"/>
      <c r="BF58" s="101"/>
      <c r="BG58" s="4"/>
      <c r="BH58" s="122"/>
      <c r="BI58" s="122"/>
      <c r="BJ58" s="122"/>
      <c r="BK58" s="122"/>
      <c r="BL58" s="5"/>
      <c r="BM58" s="126">
        <v>2.2</v>
      </c>
      <c r="BN58" s="126">
        <f t="shared" si="29"/>
        <v>0</v>
      </c>
      <c r="BO58" s="5"/>
      <c r="BP58" s="5"/>
      <c r="BQ58" s="5"/>
      <c r="BR58" s="5"/>
      <c r="BS58" s="5"/>
      <c r="BT58" s="5"/>
      <c r="BU58" s="5"/>
      <c r="BV58" s="5"/>
      <c r="BW58" s="5"/>
      <c r="BX58" s="5"/>
      <c r="BY58" s="5"/>
      <c r="BZ58" s="5"/>
      <c r="CA58" s="5"/>
      <c r="CB58" s="5"/>
      <c r="CC58" s="5"/>
      <c r="CD58" s="5"/>
      <c r="CE58" s="5"/>
      <c r="CF58" s="5"/>
      <c r="CG58" s="5"/>
      <c r="CH58" s="5"/>
    </row>
    <row r="59" ht="19.5" customHeight="1">
      <c r="A59" s="195" t="s">
        <v>215</v>
      </c>
      <c r="B59" s="135" t="s">
        <v>22</v>
      </c>
      <c r="C59" s="106">
        <v>1.0</v>
      </c>
      <c r="D59" s="107">
        <f t="shared" si="26"/>
        <v>0</v>
      </c>
      <c r="E59" s="182">
        <v>70.9</v>
      </c>
      <c r="F59" s="109">
        <f t="shared" si="27"/>
        <v>0</v>
      </c>
      <c r="G59" s="4"/>
      <c r="H59" s="183"/>
      <c r="I59" s="137"/>
      <c r="J59" s="138"/>
      <c r="K59" s="139"/>
      <c r="L59" s="140"/>
      <c r="M59" s="184"/>
      <c r="N59" s="116"/>
      <c r="O59" s="123"/>
      <c r="P59" s="118"/>
      <c r="Q59" s="142"/>
      <c r="R59" s="122"/>
      <c r="S59" s="143"/>
      <c r="T59" s="122"/>
      <c r="U59" s="4"/>
      <c r="V59" s="101"/>
      <c r="W59" s="101"/>
      <c r="X59" s="101"/>
      <c r="Y59" s="101"/>
      <c r="Z59" s="101"/>
      <c r="AA59" s="122">
        <f t="shared" si="33"/>
        <v>0</v>
      </c>
      <c r="AB59" s="101"/>
      <c r="AC59" s="122"/>
      <c r="AD59" s="122"/>
      <c r="AE59" s="122"/>
      <c r="AF59" s="122"/>
      <c r="AG59" s="122"/>
      <c r="AH59" s="122">
        <v>1.0</v>
      </c>
      <c r="AI59" s="122"/>
      <c r="AJ59" s="4"/>
      <c r="AK59" s="101"/>
      <c r="AL59" s="101"/>
      <c r="AM59" s="101"/>
      <c r="AN59" s="101"/>
      <c r="AO59" s="101"/>
      <c r="AP59" s="101"/>
      <c r="AQ59" s="101"/>
      <c r="AR59" s="101"/>
      <c r="AS59" s="101"/>
      <c r="AT59" s="101"/>
      <c r="AU59" s="101"/>
      <c r="AV59" s="101"/>
      <c r="AW59" s="101"/>
      <c r="AX59" s="101"/>
      <c r="AY59" s="101"/>
      <c r="AZ59" s="101"/>
      <c r="BA59" s="101"/>
      <c r="BB59" s="101"/>
      <c r="BC59" s="101"/>
      <c r="BD59" s="101"/>
      <c r="BE59" s="101"/>
      <c r="BF59" s="101"/>
      <c r="BG59" s="4"/>
      <c r="BH59" s="122"/>
      <c r="BI59" s="122"/>
      <c r="BJ59" s="122"/>
      <c r="BK59" s="122"/>
      <c r="BL59" s="5"/>
      <c r="BM59" s="126">
        <v>2.1</v>
      </c>
      <c r="BN59" s="126">
        <f t="shared" si="29"/>
        <v>0</v>
      </c>
      <c r="BO59" s="5"/>
      <c r="BP59" s="5"/>
      <c r="BQ59" s="5"/>
      <c r="BR59" s="5"/>
      <c r="BS59" s="5"/>
      <c r="BT59" s="5"/>
      <c r="BU59" s="5"/>
      <c r="BV59" s="5"/>
      <c r="BW59" s="5"/>
      <c r="BX59" s="5"/>
      <c r="BY59" s="5"/>
      <c r="BZ59" s="5"/>
      <c r="CA59" s="5"/>
      <c r="CB59" s="5"/>
      <c r="CC59" s="5"/>
      <c r="CD59" s="5"/>
      <c r="CE59" s="5"/>
      <c r="CF59" s="5"/>
      <c r="CG59" s="5"/>
      <c r="CH59" s="5"/>
    </row>
    <row r="60" ht="19.5" customHeight="1">
      <c r="A60" s="195" t="s">
        <v>216</v>
      </c>
      <c r="B60" s="135" t="s">
        <v>22</v>
      </c>
      <c r="C60" s="106">
        <v>1.0</v>
      </c>
      <c r="D60" s="107">
        <f t="shared" si="26"/>
        <v>0</v>
      </c>
      <c r="E60" s="182">
        <v>87.2</v>
      </c>
      <c r="F60" s="109">
        <f t="shared" si="27"/>
        <v>0</v>
      </c>
      <c r="G60" s="4"/>
      <c r="H60" s="183"/>
      <c r="I60" s="137"/>
      <c r="J60" s="138"/>
      <c r="K60" s="139"/>
      <c r="L60" s="140"/>
      <c r="M60" s="184"/>
      <c r="N60" s="116"/>
      <c r="O60" s="123"/>
      <c r="P60" s="118"/>
      <c r="Q60" s="142"/>
      <c r="R60" s="122"/>
      <c r="S60" s="143"/>
      <c r="T60" s="122"/>
      <c r="U60" s="4"/>
      <c r="V60" s="101"/>
      <c r="W60" s="101"/>
      <c r="X60" s="101"/>
      <c r="Y60" s="101"/>
      <c r="Z60" s="101"/>
      <c r="AA60" s="122">
        <f t="shared" si="33"/>
        <v>0</v>
      </c>
      <c r="AB60" s="101"/>
      <c r="AC60" s="122"/>
      <c r="AD60" s="122"/>
      <c r="AE60" s="122"/>
      <c r="AF60" s="122"/>
      <c r="AG60" s="122"/>
      <c r="AH60" s="122">
        <v>1.0</v>
      </c>
      <c r="AI60" s="122"/>
      <c r="AJ60" s="4"/>
      <c r="AK60" s="101"/>
      <c r="AL60" s="101"/>
      <c r="AM60" s="101"/>
      <c r="AN60" s="101"/>
      <c r="AO60" s="101"/>
      <c r="AP60" s="101"/>
      <c r="AQ60" s="101"/>
      <c r="AR60" s="101"/>
      <c r="AS60" s="101"/>
      <c r="AT60" s="101"/>
      <c r="AU60" s="101"/>
      <c r="AV60" s="101"/>
      <c r="AW60" s="101"/>
      <c r="AX60" s="101"/>
      <c r="AY60" s="101"/>
      <c r="AZ60" s="101"/>
      <c r="BA60" s="101"/>
      <c r="BB60" s="101"/>
      <c r="BC60" s="101"/>
      <c r="BD60" s="101"/>
      <c r="BE60" s="101"/>
      <c r="BF60" s="101"/>
      <c r="BG60" s="4"/>
      <c r="BH60" s="122"/>
      <c r="BI60" s="122"/>
      <c r="BJ60" s="122"/>
      <c r="BK60" s="122"/>
      <c r="BL60" s="5"/>
      <c r="BM60" s="126">
        <v>1.6</v>
      </c>
      <c r="BN60" s="126">
        <f t="shared" si="29"/>
        <v>0</v>
      </c>
      <c r="BO60" s="5"/>
      <c r="BP60" s="5"/>
      <c r="BQ60" s="5"/>
      <c r="BR60" s="5"/>
      <c r="BS60" s="5"/>
      <c r="BT60" s="5"/>
      <c r="BU60" s="5"/>
      <c r="BV60" s="5"/>
      <c r="BW60" s="5"/>
      <c r="BX60" s="5"/>
      <c r="BY60" s="5"/>
      <c r="BZ60" s="5"/>
      <c r="CA60" s="5"/>
      <c r="CB60" s="5"/>
      <c r="CC60" s="5"/>
      <c r="CD60" s="5"/>
      <c r="CE60" s="5"/>
      <c r="CF60" s="5"/>
      <c r="CG60" s="5"/>
      <c r="CH60" s="5"/>
    </row>
    <row r="61" ht="19.5" customHeight="1">
      <c r="A61" s="195" t="s">
        <v>217</v>
      </c>
      <c r="B61" s="106" t="s">
        <v>23</v>
      </c>
      <c r="C61" s="106">
        <v>1.0</v>
      </c>
      <c r="D61" s="107">
        <f t="shared" si="26"/>
        <v>0</v>
      </c>
      <c r="E61" s="182">
        <v>103.6</v>
      </c>
      <c r="F61" s="109">
        <f t="shared" si="27"/>
        <v>0</v>
      </c>
      <c r="G61" s="4"/>
      <c r="H61" s="183"/>
      <c r="I61" s="137"/>
      <c r="J61" s="138"/>
      <c r="K61" s="139"/>
      <c r="L61" s="140"/>
      <c r="M61" s="184"/>
      <c r="N61" s="196"/>
      <c r="O61" s="123"/>
      <c r="P61" s="118"/>
      <c r="Q61" s="142"/>
      <c r="R61" s="122"/>
      <c r="S61" s="143"/>
      <c r="T61" s="122"/>
      <c r="U61" s="4"/>
      <c r="V61" s="101"/>
      <c r="W61" s="101"/>
      <c r="X61" s="101"/>
      <c r="Y61" s="101"/>
      <c r="Z61" s="101"/>
      <c r="AA61" s="101"/>
      <c r="AB61" s="122">
        <f t="shared" ref="AB61:AB62" si="34">AI61*$D61</f>
        <v>0</v>
      </c>
      <c r="AC61" s="122"/>
      <c r="AD61" s="122"/>
      <c r="AE61" s="122"/>
      <c r="AF61" s="122"/>
      <c r="AG61" s="122"/>
      <c r="AH61" s="122"/>
      <c r="AI61" s="122">
        <v>1.0</v>
      </c>
      <c r="AJ61" s="4"/>
      <c r="AK61" s="101"/>
      <c r="AL61" s="101"/>
      <c r="AM61" s="101"/>
      <c r="AN61" s="101"/>
      <c r="AO61" s="101"/>
      <c r="AP61" s="101"/>
      <c r="AQ61" s="101"/>
      <c r="AR61" s="101"/>
      <c r="AS61" s="101"/>
      <c r="AT61" s="101"/>
      <c r="AU61" s="101"/>
      <c r="AV61" s="101"/>
      <c r="AW61" s="101"/>
      <c r="AX61" s="101"/>
      <c r="AY61" s="101"/>
      <c r="AZ61" s="101"/>
      <c r="BA61" s="101"/>
      <c r="BB61" s="101"/>
      <c r="BC61" s="101"/>
      <c r="BD61" s="101"/>
      <c r="BE61" s="101"/>
      <c r="BF61" s="101"/>
      <c r="BG61" s="4"/>
      <c r="BH61" s="122"/>
      <c r="BI61" s="122"/>
      <c r="BJ61" s="122"/>
      <c r="BK61" s="122"/>
      <c r="BL61" s="5"/>
      <c r="BM61" s="126">
        <v>1.9</v>
      </c>
      <c r="BN61" s="126">
        <f t="shared" si="29"/>
        <v>0</v>
      </c>
      <c r="BO61" s="5"/>
      <c r="BP61" s="5"/>
      <c r="BQ61" s="5"/>
      <c r="BR61" s="5"/>
      <c r="BS61" s="5"/>
      <c r="BT61" s="5"/>
      <c r="BU61" s="5"/>
      <c r="BV61" s="5"/>
      <c r="BW61" s="5"/>
      <c r="BX61" s="5"/>
      <c r="BY61" s="5"/>
      <c r="BZ61" s="5"/>
      <c r="CA61" s="5"/>
      <c r="CB61" s="5"/>
      <c r="CC61" s="5"/>
      <c r="CD61" s="5"/>
      <c r="CE61" s="5"/>
      <c r="CF61" s="5"/>
      <c r="CG61" s="5"/>
      <c r="CH61" s="5"/>
    </row>
    <row r="62" ht="19.5" customHeight="1">
      <c r="A62" s="195" t="s">
        <v>218</v>
      </c>
      <c r="B62" s="106" t="s">
        <v>23</v>
      </c>
      <c r="C62" s="106">
        <v>1.0</v>
      </c>
      <c r="D62" s="107">
        <f t="shared" si="26"/>
        <v>0</v>
      </c>
      <c r="E62" s="182">
        <v>81.8</v>
      </c>
      <c r="F62" s="109">
        <f t="shared" si="27"/>
        <v>0</v>
      </c>
      <c r="G62" s="4"/>
      <c r="H62" s="183"/>
      <c r="I62" s="137"/>
      <c r="J62" s="138"/>
      <c r="K62" s="139"/>
      <c r="L62" s="140"/>
      <c r="M62" s="184"/>
      <c r="N62" s="196"/>
      <c r="O62" s="123"/>
      <c r="P62" s="118"/>
      <c r="Q62" s="142"/>
      <c r="R62" s="122"/>
      <c r="S62" s="143"/>
      <c r="T62" s="122"/>
      <c r="U62" s="4"/>
      <c r="V62" s="101"/>
      <c r="W62" s="101"/>
      <c r="X62" s="101"/>
      <c r="Y62" s="101"/>
      <c r="Z62" s="101"/>
      <c r="AA62" s="101"/>
      <c r="AB62" s="122">
        <f t="shared" si="34"/>
        <v>0</v>
      </c>
      <c r="AC62" s="122"/>
      <c r="AD62" s="122"/>
      <c r="AE62" s="122"/>
      <c r="AF62" s="122"/>
      <c r="AG62" s="122"/>
      <c r="AH62" s="122"/>
      <c r="AI62" s="122">
        <v>1.0</v>
      </c>
      <c r="AJ62" s="4"/>
      <c r="AK62" s="101"/>
      <c r="AL62" s="101"/>
      <c r="AM62" s="101"/>
      <c r="AN62" s="101"/>
      <c r="AO62" s="101"/>
      <c r="AP62" s="101"/>
      <c r="AQ62" s="101"/>
      <c r="AR62" s="101"/>
      <c r="AS62" s="101"/>
      <c r="AT62" s="101"/>
      <c r="AU62" s="101"/>
      <c r="AV62" s="101"/>
      <c r="AW62" s="101"/>
      <c r="AX62" s="101"/>
      <c r="AY62" s="101"/>
      <c r="AZ62" s="101"/>
      <c r="BA62" s="101"/>
      <c r="BB62" s="101"/>
      <c r="BC62" s="101"/>
      <c r="BD62" s="101"/>
      <c r="BE62" s="101"/>
      <c r="BF62" s="101"/>
      <c r="BG62" s="4"/>
      <c r="BH62" s="122"/>
      <c r="BI62" s="122"/>
      <c r="BJ62" s="122"/>
      <c r="BK62" s="122"/>
      <c r="BL62" s="5"/>
      <c r="BM62" s="126">
        <v>2.3</v>
      </c>
      <c r="BN62" s="126">
        <f t="shared" si="29"/>
        <v>0</v>
      </c>
      <c r="BO62" s="5"/>
      <c r="BP62" s="5"/>
      <c r="BQ62" s="5"/>
      <c r="BR62" s="5"/>
      <c r="BS62" s="5"/>
      <c r="BT62" s="5"/>
      <c r="BU62" s="5"/>
      <c r="BV62" s="5"/>
      <c r="BW62" s="5"/>
      <c r="BX62" s="5"/>
      <c r="BY62" s="5"/>
      <c r="BZ62" s="5"/>
      <c r="CA62" s="5"/>
      <c r="CB62" s="5"/>
      <c r="CC62" s="5"/>
      <c r="CD62" s="5"/>
      <c r="CE62" s="5"/>
      <c r="CF62" s="5"/>
      <c r="CG62" s="5"/>
      <c r="CH62" s="5"/>
    </row>
    <row r="63" ht="19.5" customHeight="1">
      <c r="A63" s="197" t="s">
        <v>219</v>
      </c>
      <c r="B63" s="106" t="s">
        <v>22</v>
      </c>
      <c r="C63" s="106">
        <v>1.0</v>
      </c>
      <c r="D63" s="107">
        <f t="shared" si="26"/>
        <v>0</v>
      </c>
      <c r="E63" s="182">
        <v>81.8</v>
      </c>
      <c r="F63" s="109">
        <f t="shared" si="27"/>
        <v>0</v>
      </c>
      <c r="G63" s="4"/>
      <c r="H63" s="183"/>
      <c r="I63" s="137"/>
      <c r="J63" s="138"/>
      <c r="K63" s="139"/>
      <c r="L63" s="140"/>
      <c r="M63" s="184"/>
      <c r="N63" s="196"/>
      <c r="O63" s="123"/>
      <c r="P63" s="118"/>
      <c r="Q63" s="142"/>
      <c r="R63" s="122"/>
      <c r="S63" s="143"/>
      <c r="T63" s="122"/>
      <c r="U63" s="4"/>
      <c r="V63" s="101"/>
      <c r="W63" s="101"/>
      <c r="X63" s="101"/>
      <c r="Y63" s="101"/>
      <c r="Z63" s="101"/>
      <c r="AA63" s="122">
        <f t="shared" ref="AA63:AA64" si="35">AH63*$D63</f>
        <v>0</v>
      </c>
      <c r="AB63" s="101"/>
      <c r="AC63" s="122"/>
      <c r="AD63" s="122"/>
      <c r="AE63" s="122"/>
      <c r="AF63" s="122"/>
      <c r="AG63" s="122"/>
      <c r="AH63" s="122">
        <v>1.0</v>
      </c>
      <c r="AI63" s="122"/>
      <c r="AJ63" s="4"/>
      <c r="AK63" s="101"/>
      <c r="AL63" s="101"/>
      <c r="AM63" s="101"/>
      <c r="AN63" s="101"/>
      <c r="AO63" s="101"/>
      <c r="AP63" s="101"/>
      <c r="AQ63" s="101"/>
      <c r="AR63" s="101"/>
      <c r="AS63" s="101"/>
      <c r="AT63" s="101"/>
      <c r="AU63" s="101"/>
      <c r="AV63" s="101"/>
      <c r="AW63" s="101"/>
      <c r="AX63" s="101"/>
      <c r="AY63" s="101"/>
      <c r="AZ63" s="101"/>
      <c r="BA63" s="101"/>
      <c r="BB63" s="101"/>
      <c r="BC63" s="101"/>
      <c r="BD63" s="101"/>
      <c r="BE63" s="101"/>
      <c r="BF63" s="101"/>
      <c r="BG63" s="4"/>
      <c r="BH63" s="122"/>
      <c r="BI63" s="122"/>
      <c r="BJ63" s="122"/>
      <c r="BK63" s="122"/>
      <c r="BL63" s="5"/>
      <c r="BM63" s="126">
        <v>1.8</v>
      </c>
      <c r="BN63" s="126">
        <f t="shared" si="29"/>
        <v>0</v>
      </c>
      <c r="BO63" s="5"/>
      <c r="BP63" s="5"/>
      <c r="BQ63" s="5"/>
      <c r="BR63" s="5"/>
      <c r="BS63" s="5"/>
      <c r="BT63" s="5"/>
      <c r="BU63" s="5"/>
      <c r="BV63" s="5"/>
      <c r="BW63" s="5"/>
      <c r="BX63" s="5"/>
      <c r="BY63" s="5"/>
      <c r="BZ63" s="5"/>
      <c r="CA63" s="5"/>
      <c r="CB63" s="5"/>
      <c r="CC63" s="5"/>
      <c r="CD63" s="5"/>
      <c r="CE63" s="5"/>
      <c r="CF63" s="5"/>
      <c r="CG63" s="5"/>
      <c r="CH63" s="5"/>
    </row>
    <row r="64" ht="19.5" customHeight="1">
      <c r="A64" s="197" t="s">
        <v>220</v>
      </c>
      <c r="B64" s="106" t="s">
        <v>22</v>
      </c>
      <c r="C64" s="106">
        <v>1.0</v>
      </c>
      <c r="D64" s="107">
        <f t="shared" si="26"/>
        <v>0</v>
      </c>
      <c r="E64" s="182">
        <v>92.7</v>
      </c>
      <c r="F64" s="109">
        <f t="shared" si="27"/>
        <v>0</v>
      </c>
      <c r="G64" s="4"/>
      <c r="H64" s="183"/>
      <c r="I64" s="137"/>
      <c r="J64" s="138"/>
      <c r="K64" s="139"/>
      <c r="L64" s="140"/>
      <c r="M64" s="184"/>
      <c r="N64" s="196"/>
      <c r="O64" s="123"/>
      <c r="P64" s="118"/>
      <c r="Q64" s="142"/>
      <c r="R64" s="122"/>
      <c r="S64" s="143"/>
      <c r="T64" s="122"/>
      <c r="U64" s="4"/>
      <c r="V64" s="101"/>
      <c r="W64" s="101"/>
      <c r="X64" s="101"/>
      <c r="Y64" s="101"/>
      <c r="Z64" s="101"/>
      <c r="AA64" s="122">
        <f t="shared" si="35"/>
        <v>0</v>
      </c>
      <c r="AB64" s="101"/>
      <c r="AC64" s="122"/>
      <c r="AD64" s="122"/>
      <c r="AE64" s="122"/>
      <c r="AF64" s="122"/>
      <c r="AG64" s="122"/>
      <c r="AH64" s="122">
        <v>1.0</v>
      </c>
      <c r="AI64" s="122"/>
      <c r="AJ64" s="4"/>
      <c r="AK64" s="101"/>
      <c r="AL64" s="101"/>
      <c r="AM64" s="101"/>
      <c r="AN64" s="101"/>
      <c r="AO64" s="101"/>
      <c r="AP64" s="101"/>
      <c r="AQ64" s="101"/>
      <c r="AR64" s="101"/>
      <c r="AS64" s="101"/>
      <c r="AT64" s="101"/>
      <c r="AU64" s="101"/>
      <c r="AV64" s="101"/>
      <c r="AW64" s="101"/>
      <c r="AX64" s="101"/>
      <c r="AY64" s="101"/>
      <c r="AZ64" s="101"/>
      <c r="BA64" s="101"/>
      <c r="BB64" s="101"/>
      <c r="BC64" s="101"/>
      <c r="BD64" s="101"/>
      <c r="BE64" s="101"/>
      <c r="BF64" s="101"/>
      <c r="BG64" s="4"/>
      <c r="BH64" s="122"/>
      <c r="BI64" s="122"/>
      <c r="BJ64" s="122"/>
      <c r="BK64" s="122"/>
      <c r="BL64" s="5"/>
      <c r="BM64" s="126">
        <v>2.1</v>
      </c>
      <c r="BN64" s="126">
        <f t="shared" si="29"/>
        <v>0</v>
      </c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</row>
    <row r="65" ht="19.5" customHeight="1">
      <c r="A65" s="197" t="s">
        <v>221</v>
      </c>
      <c r="B65" s="106" t="s">
        <v>23</v>
      </c>
      <c r="C65" s="106">
        <v>1.0</v>
      </c>
      <c r="D65" s="107">
        <f t="shared" si="26"/>
        <v>0</v>
      </c>
      <c r="E65" s="182">
        <v>207.1</v>
      </c>
      <c r="F65" s="109">
        <f t="shared" si="27"/>
        <v>0</v>
      </c>
      <c r="G65" s="4"/>
      <c r="H65" s="183"/>
      <c r="I65" s="111"/>
      <c r="J65" s="112"/>
      <c r="K65" s="113"/>
      <c r="L65" s="114"/>
      <c r="M65" s="184"/>
      <c r="N65" s="116"/>
      <c r="O65" s="123"/>
      <c r="P65" s="192"/>
      <c r="Q65" s="119"/>
      <c r="R65" s="122"/>
      <c r="S65" s="120"/>
      <c r="T65" s="122"/>
      <c r="U65" s="4"/>
      <c r="V65" s="101"/>
      <c r="W65" s="101"/>
      <c r="X65" s="101"/>
      <c r="Y65" s="101"/>
      <c r="Z65" s="101"/>
      <c r="AA65" s="122"/>
      <c r="AB65" s="101"/>
      <c r="AC65" s="122"/>
      <c r="AD65" s="122"/>
      <c r="AE65" s="122"/>
      <c r="AF65" s="122"/>
      <c r="AG65" s="122"/>
      <c r="AH65" s="122"/>
      <c r="AI65" s="122"/>
      <c r="AJ65" s="4"/>
      <c r="AK65" s="101"/>
      <c r="AL65" s="101"/>
      <c r="AM65" s="101"/>
      <c r="AN65" s="101"/>
      <c r="AO65" s="101"/>
      <c r="AP65" s="101"/>
      <c r="AQ65" s="101"/>
      <c r="AR65" s="101"/>
      <c r="AS65" s="101"/>
      <c r="AT65" s="101"/>
      <c r="AU65" s="101"/>
      <c r="AV65" s="101"/>
      <c r="AW65" s="101"/>
      <c r="AX65" s="101"/>
      <c r="AY65" s="101"/>
      <c r="AZ65" s="101"/>
      <c r="BA65" s="101"/>
      <c r="BB65" s="101"/>
      <c r="BC65" s="101"/>
      <c r="BD65" s="101"/>
      <c r="BE65" s="101"/>
      <c r="BF65" s="101"/>
      <c r="BG65" s="4"/>
      <c r="BH65" s="122">
        <f t="shared" ref="BH65:BI65" si="36">BJ65*$D65</f>
        <v>0</v>
      </c>
      <c r="BI65" s="122">
        <f t="shared" si="36"/>
        <v>0</v>
      </c>
      <c r="BJ65" s="122">
        <v>3.0</v>
      </c>
      <c r="BK65" s="122">
        <v>3.0</v>
      </c>
      <c r="BL65" s="5"/>
      <c r="BM65" s="126">
        <v>5.0</v>
      </c>
      <c r="BN65" s="126">
        <f t="shared" si="29"/>
        <v>0</v>
      </c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</row>
    <row r="66" ht="19.5" customHeight="1">
      <c r="A66" s="158" t="s">
        <v>222</v>
      </c>
      <c r="B66" s="106" t="s">
        <v>22</v>
      </c>
      <c r="C66" s="106">
        <v>2.0</v>
      </c>
      <c r="D66" s="107">
        <f t="shared" si="26"/>
        <v>0</v>
      </c>
      <c r="E66" s="182">
        <v>114.5</v>
      </c>
      <c r="F66" s="109">
        <f t="shared" si="27"/>
        <v>0</v>
      </c>
      <c r="G66" s="4"/>
      <c r="H66" s="183"/>
      <c r="I66" s="111"/>
      <c r="J66" s="112"/>
      <c r="K66" s="113"/>
      <c r="L66" s="114"/>
      <c r="M66" s="184"/>
      <c r="N66" s="196"/>
      <c r="O66" s="123"/>
      <c r="P66" s="192"/>
      <c r="Q66" s="119"/>
      <c r="R66" s="122"/>
      <c r="S66" s="120"/>
      <c r="T66" s="122"/>
      <c r="U66" s="4"/>
      <c r="V66" s="101"/>
      <c r="W66" s="101"/>
      <c r="X66" s="101"/>
      <c r="Y66" s="101"/>
      <c r="Z66" s="101"/>
      <c r="AA66" s="122">
        <f>AH66*$D66</f>
        <v>0</v>
      </c>
      <c r="AB66" s="101"/>
      <c r="AC66" s="122"/>
      <c r="AD66" s="122"/>
      <c r="AE66" s="122"/>
      <c r="AF66" s="122"/>
      <c r="AG66" s="122"/>
      <c r="AH66" s="122">
        <v>2.0</v>
      </c>
      <c r="AI66" s="122"/>
      <c r="AJ66" s="4"/>
      <c r="AK66" s="101"/>
      <c r="AL66" s="101"/>
      <c r="AM66" s="101"/>
      <c r="AN66" s="101"/>
      <c r="AO66" s="101"/>
      <c r="AP66" s="101"/>
      <c r="AQ66" s="101"/>
      <c r="AR66" s="101"/>
      <c r="AS66" s="101"/>
      <c r="AT66" s="101"/>
      <c r="AU66" s="101"/>
      <c r="AV66" s="101"/>
      <c r="AW66" s="101"/>
      <c r="AX66" s="101"/>
      <c r="AY66" s="101"/>
      <c r="AZ66" s="101"/>
      <c r="BA66" s="101"/>
      <c r="BB66" s="101"/>
      <c r="BC66" s="101"/>
      <c r="BD66" s="101"/>
      <c r="BE66" s="101"/>
      <c r="BF66" s="101"/>
      <c r="BG66" s="4"/>
      <c r="BH66" s="122">
        <f t="shared" ref="BH66:BI66" si="37">BJ66*$D66</f>
        <v>0</v>
      </c>
      <c r="BI66" s="122">
        <f t="shared" si="37"/>
        <v>0</v>
      </c>
      <c r="BJ66" s="122">
        <v>3.0</v>
      </c>
      <c r="BK66" s="122">
        <v>3.0</v>
      </c>
      <c r="BL66" s="5"/>
      <c r="BM66" s="126">
        <v>2.5</v>
      </c>
      <c r="BN66" s="126">
        <f t="shared" si="29"/>
        <v>0</v>
      </c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</row>
    <row r="67" ht="19.5" customHeight="1">
      <c r="A67" s="158" t="s">
        <v>223</v>
      </c>
      <c r="B67" s="106" t="s">
        <v>23</v>
      </c>
      <c r="C67" s="106">
        <v>2.0</v>
      </c>
      <c r="D67" s="107">
        <f t="shared" si="26"/>
        <v>0</v>
      </c>
      <c r="E67" s="182">
        <v>109.0</v>
      </c>
      <c r="F67" s="109">
        <f t="shared" si="27"/>
        <v>0</v>
      </c>
      <c r="G67" s="4"/>
      <c r="H67" s="183"/>
      <c r="I67" s="111"/>
      <c r="J67" s="112"/>
      <c r="K67" s="113"/>
      <c r="L67" s="114"/>
      <c r="M67" s="184"/>
      <c r="N67" s="196"/>
      <c r="O67" s="123"/>
      <c r="P67" s="192"/>
      <c r="Q67" s="119"/>
      <c r="R67" s="122"/>
      <c r="S67" s="120"/>
      <c r="T67" s="122"/>
      <c r="U67" s="4"/>
      <c r="V67" s="101"/>
      <c r="W67" s="101"/>
      <c r="X67" s="101"/>
      <c r="Y67" s="101"/>
      <c r="Z67" s="101"/>
      <c r="AA67" s="101"/>
      <c r="AB67" s="122">
        <f>AI67*$D67</f>
        <v>0</v>
      </c>
      <c r="AC67" s="122"/>
      <c r="AD67" s="122"/>
      <c r="AE67" s="122"/>
      <c r="AF67" s="122"/>
      <c r="AG67" s="122"/>
      <c r="AH67" s="122"/>
      <c r="AI67" s="122">
        <v>2.0</v>
      </c>
      <c r="AJ67" s="4"/>
      <c r="AK67" s="101"/>
      <c r="AL67" s="101"/>
      <c r="AM67" s="101"/>
      <c r="AN67" s="101"/>
      <c r="AO67" s="101"/>
      <c r="AP67" s="101"/>
      <c r="AQ67" s="101"/>
      <c r="AR67" s="101"/>
      <c r="AS67" s="101"/>
      <c r="AT67" s="101"/>
      <c r="AU67" s="101"/>
      <c r="AV67" s="101"/>
      <c r="AW67" s="101"/>
      <c r="AX67" s="101"/>
      <c r="AY67" s="101"/>
      <c r="AZ67" s="101"/>
      <c r="BA67" s="101"/>
      <c r="BB67" s="101"/>
      <c r="BC67" s="101"/>
      <c r="BD67" s="101"/>
      <c r="BE67" s="101"/>
      <c r="BF67" s="101"/>
      <c r="BG67" s="4"/>
      <c r="BH67" s="122">
        <f t="shared" ref="BH67:BI67" si="38">BJ67*$D67</f>
        <v>0</v>
      </c>
      <c r="BI67" s="122">
        <f t="shared" si="38"/>
        <v>0</v>
      </c>
      <c r="BJ67" s="122">
        <v>3.0</v>
      </c>
      <c r="BK67" s="122">
        <v>3.0</v>
      </c>
      <c r="BL67" s="5"/>
      <c r="BM67" s="126">
        <v>2.2</v>
      </c>
      <c r="BN67" s="126">
        <f t="shared" si="29"/>
        <v>0</v>
      </c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</row>
    <row r="68" ht="19.5" customHeight="1">
      <c r="A68" s="158" t="s">
        <v>224</v>
      </c>
      <c r="B68" s="106" t="s">
        <v>22</v>
      </c>
      <c r="C68" s="106">
        <v>2.0</v>
      </c>
      <c r="D68" s="107">
        <f t="shared" si="26"/>
        <v>0</v>
      </c>
      <c r="E68" s="182">
        <v>158.1</v>
      </c>
      <c r="F68" s="109">
        <f t="shared" si="27"/>
        <v>0</v>
      </c>
      <c r="G68" s="4"/>
      <c r="H68" s="183"/>
      <c r="I68" s="111"/>
      <c r="J68" s="112"/>
      <c r="K68" s="113"/>
      <c r="L68" s="114"/>
      <c r="M68" s="184"/>
      <c r="N68" s="196"/>
      <c r="O68" s="123"/>
      <c r="P68" s="192"/>
      <c r="Q68" s="119"/>
      <c r="R68" s="122"/>
      <c r="S68" s="120"/>
      <c r="T68" s="122"/>
      <c r="U68" s="4"/>
      <c r="V68" s="101"/>
      <c r="W68" s="101"/>
      <c r="X68" s="101"/>
      <c r="Y68" s="101"/>
      <c r="Z68" s="101"/>
      <c r="AA68" s="122">
        <f t="shared" ref="AA68:AA69" si="40">AH68*$D68</f>
        <v>0</v>
      </c>
      <c r="AB68" s="101"/>
      <c r="AC68" s="122"/>
      <c r="AD68" s="122"/>
      <c r="AE68" s="122"/>
      <c r="AF68" s="122"/>
      <c r="AG68" s="122"/>
      <c r="AH68" s="122">
        <v>2.0</v>
      </c>
      <c r="AI68" s="122"/>
      <c r="AJ68" s="4"/>
      <c r="AK68" s="101"/>
      <c r="AL68" s="101"/>
      <c r="AM68" s="101"/>
      <c r="AN68" s="101"/>
      <c r="AO68" s="101"/>
      <c r="AP68" s="101"/>
      <c r="AQ68" s="101"/>
      <c r="AR68" s="101"/>
      <c r="AS68" s="101"/>
      <c r="AT68" s="101"/>
      <c r="AU68" s="101"/>
      <c r="AV68" s="101"/>
      <c r="AW68" s="101"/>
      <c r="AX68" s="101"/>
      <c r="AY68" s="101"/>
      <c r="AZ68" s="101"/>
      <c r="BA68" s="101"/>
      <c r="BB68" s="101"/>
      <c r="BC68" s="101"/>
      <c r="BD68" s="101"/>
      <c r="BE68" s="101"/>
      <c r="BF68" s="101"/>
      <c r="BG68" s="4"/>
      <c r="BH68" s="122">
        <f t="shared" ref="BH68:BI68" si="39">BJ68*$D68</f>
        <v>0</v>
      </c>
      <c r="BI68" s="122">
        <f t="shared" si="39"/>
        <v>0</v>
      </c>
      <c r="BJ68" s="122">
        <v>3.0</v>
      </c>
      <c r="BK68" s="122">
        <v>3.0</v>
      </c>
      <c r="BL68" s="5"/>
      <c r="BM68" s="126">
        <v>3.5</v>
      </c>
      <c r="BN68" s="126">
        <f t="shared" si="29"/>
        <v>0</v>
      </c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/>
    </row>
    <row r="69" ht="19.5" customHeight="1">
      <c r="A69" s="158" t="s">
        <v>225</v>
      </c>
      <c r="B69" s="106" t="s">
        <v>22</v>
      </c>
      <c r="C69" s="106">
        <v>2.0</v>
      </c>
      <c r="D69" s="107">
        <f t="shared" si="26"/>
        <v>0</v>
      </c>
      <c r="E69" s="182">
        <v>119.9</v>
      </c>
      <c r="F69" s="109">
        <f t="shared" si="27"/>
        <v>0</v>
      </c>
      <c r="G69" s="4"/>
      <c r="H69" s="183"/>
      <c r="I69" s="111"/>
      <c r="J69" s="112"/>
      <c r="K69" s="113"/>
      <c r="L69" s="114"/>
      <c r="M69" s="184"/>
      <c r="N69" s="196"/>
      <c r="O69" s="123"/>
      <c r="P69" s="192"/>
      <c r="Q69" s="119"/>
      <c r="R69" s="122"/>
      <c r="S69" s="120"/>
      <c r="T69" s="122"/>
      <c r="U69" s="4"/>
      <c r="V69" s="101"/>
      <c r="W69" s="101"/>
      <c r="X69" s="101"/>
      <c r="Y69" s="101"/>
      <c r="Z69" s="101"/>
      <c r="AA69" s="122">
        <f t="shared" si="40"/>
        <v>0</v>
      </c>
      <c r="AB69" s="101"/>
      <c r="AC69" s="122"/>
      <c r="AD69" s="122"/>
      <c r="AE69" s="122"/>
      <c r="AF69" s="122"/>
      <c r="AG69" s="122"/>
      <c r="AH69" s="122">
        <v>2.0</v>
      </c>
      <c r="AI69" s="122"/>
      <c r="AJ69" s="4"/>
      <c r="AK69" s="101"/>
      <c r="AL69" s="101"/>
      <c r="AM69" s="101"/>
      <c r="AN69" s="101"/>
      <c r="AO69" s="101"/>
      <c r="AP69" s="101"/>
      <c r="AQ69" s="101"/>
      <c r="AR69" s="101"/>
      <c r="AS69" s="101"/>
      <c r="AT69" s="101"/>
      <c r="AU69" s="101"/>
      <c r="AV69" s="101"/>
      <c r="AW69" s="101"/>
      <c r="AX69" s="101"/>
      <c r="AY69" s="101"/>
      <c r="AZ69" s="101"/>
      <c r="BA69" s="101"/>
      <c r="BB69" s="101"/>
      <c r="BC69" s="101"/>
      <c r="BD69" s="101"/>
      <c r="BE69" s="101"/>
      <c r="BF69" s="101"/>
      <c r="BG69" s="4"/>
      <c r="BH69" s="122">
        <f t="shared" ref="BH69:BI69" si="41">BJ69*$D69</f>
        <v>0</v>
      </c>
      <c r="BI69" s="122">
        <f t="shared" si="41"/>
        <v>0</v>
      </c>
      <c r="BJ69" s="122">
        <v>4.0</v>
      </c>
      <c r="BK69" s="122">
        <v>4.0</v>
      </c>
      <c r="BL69" s="5"/>
      <c r="BM69" s="126">
        <v>2.5</v>
      </c>
      <c r="BN69" s="126">
        <f t="shared" si="29"/>
        <v>0</v>
      </c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5"/>
      <c r="CD69" s="5"/>
      <c r="CE69" s="5"/>
      <c r="CF69" s="5"/>
      <c r="CG69" s="5"/>
      <c r="CH69" s="5"/>
    </row>
    <row r="70" ht="19.5" customHeight="1">
      <c r="A70" s="5"/>
      <c r="B70" s="5"/>
      <c r="C70" s="5"/>
      <c r="D70" s="5"/>
      <c r="E70" s="186"/>
      <c r="F70" s="130">
        <f>SUM(F33:F69)</f>
        <v>0</v>
      </c>
      <c r="G70" s="63"/>
      <c r="H70" s="147">
        <f t="shared" ref="H70:T70" si="42">SUM(H33:H69)</f>
        <v>0</v>
      </c>
      <c r="I70" s="147">
        <f t="shared" si="42"/>
        <v>0</v>
      </c>
      <c r="J70" s="147">
        <f t="shared" si="42"/>
        <v>0</v>
      </c>
      <c r="K70" s="147">
        <f t="shared" si="42"/>
        <v>0</v>
      </c>
      <c r="L70" s="147">
        <f t="shared" si="42"/>
        <v>0</v>
      </c>
      <c r="M70" s="147">
        <f t="shared" si="42"/>
        <v>0</v>
      </c>
      <c r="N70" s="147">
        <f t="shared" si="42"/>
        <v>0</v>
      </c>
      <c r="O70" s="147">
        <f t="shared" si="42"/>
        <v>0</v>
      </c>
      <c r="P70" s="147">
        <f t="shared" si="42"/>
        <v>0</v>
      </c>
      <c r="Q70" s="147">
        <f t="shared" si="42"/>
        <v>0</v>
      </c>
      <c r="R70" s="147">
        <f t="shared" si="42"/>
        <v>0</v>
      </c>
      <c r="S70" s="147">
        <f t="shared" si="42"/>
        <v>0</v>
      </c>
      <c r="T70" s="147">
        <f t="shared" si="42"/>
        <v>0</v>
      </c>
      <c r="U70" s="63"/>
      <c r="V70" s="101"/>
      <c r="W70" s="101"/>
      <c r="X70" s="101"/>
      <c r="Y70" s="101"/>
      <c r="Z70" s="101"/>
      <c r="AA70" s="147">
        <f t="shared" ref="AA70:AB70" si="43">SUM(AA33:AA69)</f>
        <v>0</v>
      </c>
      <c r="AB70" s="147">
        <f t="shared" si="43"/>
        <v>0</v>
      </c>
      <c r="AC70" s="101"/>
      <c r="AD70" s="101"/>
      <c r="AE70" s="101"/>
      <c r="AF70" s="101"/>
      <c r="AG70" s="101"/>
      <c r="AH70" s="101"/>
      <c r="AI70" s="101"/>
      <c r="AJ70" s="63"/>
      <c r="AK70" s="101"/>
      <c r="AL70" s="101"/>
      <c r="AM70" s="101"/>
      <c r="AN70" s="101"/>
      <c r="AO70" s="101"/>
      <c r="AP70" s="101"/>
      <c r="AQ70" s="101"/>
      <c r="AR70" s="101"/>
      <c r="AS70" s="101"/>
      <c r="AT70" s="101"/>
      <c r="AU70" s="101"/>
      <c r="AV70" s="101"/>
      <c r="AW70" s="101"/>
      <c r="AX70" s="101"/>
      <c r="AY70" s="101"/>
      <c r="AZ70" s="101"/>
      <c r="BA70" s="101"/>
      <c r="BB70" s="101"/>
      <c r="BC70" s="101"/>
      <c r="BD70" s="101"/>
      <c r="BE70" s="101"/>
      <c r="BF70" s="101"/>
      <c r="BG70" s="63"/>
      <c r="BH70" s="101">
        <f t="shared" ref="BH70:BI70" si="44">SUM(BH33:BH69)</f>
        <v>0</v>
      </c>
      <c r="BI70" s="101">
        <f t="shared" si="44"/>
        <v>0</v>
      </c>
      <c r="BJ70" s="122"/>
      <c r="BK70" s="122"/>
      <c r="BL70" s="5"/>
      <c r="BM70" s="124"/>
      <c r="BN70" s="132">
        <f>SUM(BN33:BN69)</f>
        <v>0</v>
      </c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D70" s="5"/>
      <c r="CE70" s="5"/>
      <c r="CF70" s="5"/>
      <c r="CG70" s="5"/>
      <c r="CH70" s="5"/>
    </row>
    <row r="71" ht="19.5" customHeight="1">
      <c r="A71" s="148" t="s">
        <v>102</v>
      </c>
      <c r="B71" s="5"/>
      <c r="C71" s="149"/>
      <c r="D71" s="149"/>
      <c r="E71" s="198"/>
      <c r="F71" s="149"/>
      <c r="G71" s="63"/>
      <c r="H71" s="149"/>
      <c r="I71" s="149"/>
      <c r="J71" s="149"/>
      <c r="K71" s="149"/>
      <c r="L71" s="149"/>
      <c r="M71" s="149"/>
      <c r="N71" s="150"/>
      <c r="O71" s="149"/>
      <c r="P71" s="149"/>
      <c r="Q71" s="149"/>
      <c r="R71" s="149"/>
      <c r="S71" s="149"/>
      <c r="T71" s="149"/>
      <c r="U71" s="63"/>
      <c r="V71" s="100" t="s">
        <v>17</v>
      </c>
      <c r="W71" s="100" t="s">
        <v>18</v>
      </c>
      <c r="X71" s="100" t="s">
        <v>19</v>
      </c>
      <c r="Y71" s="100" t="s">
        <v>20</v>
      </c>
      <c r="Z71" s="100" t="s">
        <v>21</v>
      </c>
      <c r="AA71" s="100" t="s">
        <v>22</v>
      </c>
      <c r="AB71" s="100" t="s">
        <v>23</v>
      </c>
      <c r="AC71" s="101" t="s">
        <v>17</v>
      </c>
      <c r="AD71" s="101" t="s">
        <v>18</v>
      </c>
      <c r="AE71" s="101" t="s">
        <v>19</v>
      </c>
      <c r="AF71" s="101" t="s">
        <v>20</v>
      </c>
      <c r="AG71" s="101" t="s">
        <v>21</v>
      </c>
      <c r="AH71" s="101" t="s">
        <v>22</v>
      </c>
      <c r="AI71" s="101" t="s">
        <v>23</v>
      </c>
      <c r="AJ71" s="63"/>
      <c r="AK71" s="100" t="s">
        <v>27</v>
      </c>
      <c r="AL71" s="100" t="s">
        <v>28</v>
      </c>
      <c r="AM71" s="100" t="s">
        <v>29</v>
      </c>
      <c r="AN71" s="100" t="s">
        <v>30</v>
      </c>
      <c r="AO71" s="100" t="s">
        <v>31</v>
      </c>
      <c r="AP71" s="100" t="s">
        <v>32</v>
      </c>
      <c r="AQ71" s="100" t="s">
        <v>33</v>
      </c>
      <c r="AR71" s="100" t="s">
        <v>34</v>
      </c>
      <c r="AS71" s="100" t="s">
        <v>35</v>
      </c>
      <c r="AT71" s="100" t="s">
        <v>36</v>
      </c>
      <c r="AU71" s="100" t="s">
        <v>49</v>
      </c>
      <c r="AV71" s="101" t="s">
        <v>27</v>
      </c>
      <c r="AW71" s="101" t="s">
        <v>28</v>
      </c>
      <c r="AX71" s="101" t="s">
        <v>29</v>
      </c>
      <c r="AY71" s="101" t="s">
        <v>30</v>
      </c>
      <c r="AZ71" s="101" t="s">
        <v>31</v>
      </c>
      <c r="BA71" s="101" t="s">
        <v>32</v>
      </c>
      <c r="BB71" s="101" t="s">
        <v>33</v>
      </c>
      <c r="BC71" s="101" t="s">
        <v>34</v>
      </c>
      <c r="BD71" s="101" t="s">
        <v>35</v>
      </c>
      <c r="BE71" s="101" t="s">
        <v>36</v>
      </c>
      <c r="BF71" s="101" t="s">
        <v>49</v>
      </c>
      <c r="BG71" s="63"/>
      <c r="BH71" s="179" t="s">
        <v>29</v>
      </c>
      <c r="BI71" s="179" t="s">
        <v>30</v>
      </c>
      <c r="BJ71" s="101" t="s">
        <v>29</v>
      </c>
      <c r="BK71" s="101" t="s">
        <v>30</v>
      </c>
      <c r="BL71" s="5"/>
      <c r="BM71" s="102" t="s">
        <v>73</v>
      </c>
      <c r="BN71" s="102" t="s">
        <v>74</v>
      </c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  <c r="CD71" s="5"/>
      <c r="CE71" s="5"/>
      <c r="CF71" s="5"/>
      <c r="CG71" s="5"/>
      <c r="CH71" s="5"/>
    </row>
    <row r="72" ht="19.5" customHeight="1">
      <c r="A72" s="116" t="s">
        <v>226</v>
      </c>
      <c r="B72" s="106" t="s">
        <v>22</v>
      </c>
      <c r="C72" s="117">
        <v>5.0</v>
      </c>
      <c r="D72" s="107">
        <f t="shared" ref="D72:D87" si="45">SUM(H72:T72)</f>
        <v>0</v>
      </c>
      <c r="E72" s="182">
        <v>261.6</v>
      </c>
      <c r="F72" s="109">
        <f t="shared" ref="F72:F87" si="46">D72*E72*(100-$D$2)/100</f>
        <v>0</v>
      </c>
      <c r="G72" s="4"/>
      <c r="H72" s="183"/>
      <c r="I72" s="111"/>
      <c r="J72" s="112"/>
      <c r="K72" s="113"/>
      <c r="L72" s="114"/>
      <c r="M72" s="184"/>
      <c r="N72" s="116"/>
      <c r="O72" s="123"/>
      <c r="P72" s="192"/>
      <c r="Q72" s="119"/>
      <c r="R72" s="122"/>
      <c r="S72" s="120"/>
      <c r="T72" s="122"/>
      <c r="U72" s="4"/>
      <c r="V72" s="122"/>
      <c r="W72" s="122"/>
      <c r="X72" s="122"/>
      <c r="Y72" s="122"/>
      <c r="Z72" s="122"/>
      <c r="AA72" s="122">
        <f>AH72*$D72</f>
        <v>0</v>
      </c>
      <c r="AB72" s="122"/>
      <c r="AC72" s="122"/>
      <c r="AD72" s="122"/>
      <c r="AE72" s="122"/>
      <c r="AF72" s="122"/>
      <c r="AG72" s="122"/>
      <c r="AH72" s="122">
        <v>5.0</v>
      </c>
      <c r="AI72" s="122"/>
      <c r="AJ72" s="4"/>
      <c r="AK72" s="101"/>
      <c r="AL72" s="122">
        <f>AW72*$D72</f>
        <v>0</v>
      </c>
      <c r="AM72" s="101"/>
      <c r="AN72" s="122">
        <f>AY72*$D72</f>
        <v>0</v>
      </c>
      <c r="AO72" s="101"/>
      <c r="AP72" s="101"/>
      <c r="AQ72" s="101"/>
      <c r="AR72" s="101"/>
      <c r="AS72" s="101"/>
      <c r="AT72" s="101"/>
      <c r="AU72" s="101"/>
      <c r="AV72" s="101"/>
      <c r="AW72" s="122">
        <v>1.0</v>
      </c>
      <c r="AX72" s="101"/>
      <c r="AY72" s="122">
        <v>2.0</v>
      </c>
      <c r="AZ72" s="101"/>
      <c r="BA72" s="101"/>
      <c r="BB72" s="101"/>
      <c r="BC72" s="101"/>
      <c r="BD72" s="101"/>
      <c r="BE72" s="101"/>
      <c r="BF72" s="101"/>
      <c r="BG72" s="4"/>
      <c r="BH72" s="122"/>
      <c r="BI72" s="122"/>
      <c r="BJ72" s="122"/>
      <c r="BK72" s="122"/>
      <c r="BL72" s="5"/>
      <c r="BM72" s="124">
        <v>6.6</v>
      </c>
      <c r="BN72" s="126">
        <f t="shared" ref="BN72:BN87" si="48">BM72*D72</f>
        <v>0</v>
      </c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  <c r="CA72" s="5"/>
      <c r="CB72" s="5"/>
      <c r="CC72" s="5"/>
      <c r="CD72" s="5"/>
      <c r="CE72" s="5"/>
      <c r="CF72" s="5"/>
      <c r="CG72" s="5"/>
      <c r="CH72" s="5"/>
    </row>
    <row r="73" ht="19.5" customHeight="1">
      <c r="A73" s="116" t="s">
        <v>227</v>
      </c>
      <c r="B73" s="117" t="s">
        <v>19</v>
      </c>
      <c r="C73" s="117">
        <v>20.0</v>
      </c>
      <c r="D73" s="107">
        <f t="shared" si="45"/>
        <v>0</v>
      </c>
      <c r="E73" s="182">
        <v>119.9</v>
      </c>
      <c r="F73" s="109">
        <f t="shared" si="46"/>
        <v>0</v>
      </c>
      <c r="G73" s="4"/>
      <c r="H73" s="183"/>
      <c r="I73" s="111"/>
      <c r="J73" s="112"/>
      <c r="K73" s="113"/>
      <c r="L73" s="114"/>
      <c r="M73" s="184"/>
      <c r="N73" s="116"/>
      <c r="O73" s="123"/>
      <c r="P73" s="192"/>
      <c r="Q73" s="119"/>
      <c r="R73" s="122"/>
      <c r="S73" s="120"/>
      <c r="T73" s="122"/>
      <c r="U73" s="4"/>
      <c r="V73" s="122"/>
      <c r="W73" s="122"/>
      <c r="X73" s="122">
        <f t="shared" ref="X73:X74" si="49">AE73*$D73</f>
        <v>0</v>
      </c>
      <c r="Y73" s="122"/>
      <c r="Z73" s="122"/>
      <c r="AA73" s="122"/>
      <c r="AB73" s="122"/>
      <c r="AC73" s="122"/>
      <c r="AD73" s="122"/>
      <c r="AE73" s="122">
        <v>20.0</v>
      </c>
      <c r="AF73" s="122"/>
      <c r="AG73" s="122"/>
      <c r="AH73" s="122"/>
      <c r="AI73" s="122"/>
      <c r="AJ73" s="4"/>
      <c r="AK73" s="122">
        <f t="shared" ref="AK73:AM73" si="47">AV73*$D73</f>
        <v>0</v>
      </c>
      <c r="AL73" s="122">
        <f t="shared" si="47"/>
        <v>0</v>
      </c>
      <c r="AM73" s="122">
        <f t="shared" si="47"/>
        <v>0</v>
      </c>
      <c r="AN73" s="101"/>
      <c r="AO73" s="101"/>
      <c r="AP73" s="101"/>
      <c r="AQ73" s="101"/>
      <c r="AR73" s="101"/>
      <c r="AS73" s="101"/>
      <c r="AT73" s="101"/>
      <c r="AU73" s="101"/>
      <c r="AV73" s="122">
        <v>6.0</v>
      </c>
      <c r="AW73" s="122">
        <v>13.0</v>
      </c>
      <c r="AX73" s="122">
        <v>1.0</v>
      </c>
      <c r="AY73" s="101"/>
      <c r="AZ73" s="101"/>
      <c r="BA73" s="101"/>
      <c r="BB73" s="101"/>
      <c r="BC73" s="101"/>
      <c r="BD73" s="101"/>
      <c r="BE73" s="101"/>
      <c r="BF73" s="101"/>
      <c r="BG73" s="4"/>
      <c r="BH73" s="122"/>
      <c r="BI73" s="122"/>
      <c r="BJ73" s="122"/>
      <c r="BK73" s="122"/>
      <c r="BL73" s="5"/>
      <c r="BM73" s="199">
        <v>2.517</v>
      </c>
      <c r="BN73" s="126">
        <f t="shared" si="48"/>
        <v>0</v>
      </c>
      <c r="BO73" s="5"/>
      <c r="BP73" s="5"/>
      <c r="BQ73" s="5"/>
      <c r="BR73" s="5"/>
      <c r="BS73" s="5"/>
      <c r="BT73" s="5"/>
      <c r="BU73" s="5"/>
      <c r="BV73" s="5"/>
      <c r="BW73" s="5"/>
      <c r="BX73" s="5"/>
      <c r="BY73" s="5"/>
      <c r="BZ73" s="5"/>
      <c r="CA73" s="5"/>
      <c r="CB73" s="5"/>
      <c r="CC73" s="5"/>
      <c r="CD73" s="5"/>
      <c r="CE73" s="5"/>
      <c r="CF73" s="5"/>
      <c r="CG73" s="5"/>
      <c r="CH73" s="5"/>
    </row>
    <row r="74" ht="19.5" customHeight="1">
      <c r="A74" s="116" t="s">
        <v>228</v>
      </c>
      <c r="B74" s="117" t="s">
        <v>19</v>
      </c>
      <c r="C74" s="117">
        <v>20.0</v>
      </c>
      <c r="D74" s="107">
        <f t="shared" si="45"/>
        <v>0</v>
      </c>
      <c r="E74" s="182">
        <v>141.7</v>
      </c>
      <c r="F74" s="109">
        <f t="shared" si="46"/>
        <v>0</v>
      </c>
      <c r="G74" s="4"/>
      <c r="H74" s="183"/>
      <c r="I74" s="111"/>
      <c r="J74" s="112"/>
      <c r="K74" s="113"/>
      <c r="L74" s="114"/>
      <c r="M74" s="184"/>
      <c r="N74" s="116"/>
      <c r="O74" s="123"/>
      <c r="P74" s="192"/>
      <c r="Q74" s="119"/>
      <c r="R74" s="122"/>
      <c r="S74" s="120"/>
      <c r="T74" s="122"/>
      <c r="U74" s="4"/>
      <c r="V74" s="122"/>
      <c r="W74" s="122"/>
      <c r="X74" s="122">
        <f t="shared" si="49"/>
        <v>0</v>
      </c>
      <c r="Y74" s="122"/>
      <c r="Z74" s="122"/>
      <c r="AA74" s="122"/>
      <c r="AB74" s="122"/>
      <c r="AC74" s="122"/>
      <c r="AD74" s="122"/>
      <c r="AE74" s="122">
        <v>20.0</v>
      </c>
      <c r="AF74" s="122"/>
      <c r="AG74" s="122"/>
      <c r="AH74" s="122"/>
      <c r="AI74" s="122"/>
      <c r="AJ74" s="4"/>
      <c r="AK74" s="122">
        <f t="shared" ref="AK74:AL74" si="50">AV74*$D74</f>
        <v>0</v>
      </c>
      <c r="AL74" s="122">
        <f t="shared" si="50"/>
        <v>0</v>
      </c>
      <c r="AM74" s="101"/>
      <c r="AN74" s="101"/>
      <c r="AO74" s="101"/>
      <c r="AP74" s="101"/>
      <c r="AQ74" s="101"/>
      <c r="AR74" s="101"/>
      <c r="AS74" s="101"/>
      <c r="AT74" s="101"/>
      <c r="AU74" s="101"/>
      <c r="AV74" s="122">
        <v>7.0</v>
      </c>
      <c r="AW74" s="122">
        <v>13.0</v>
      </c>
      <c r="AX74" s="101"/>
      <c r="AY74" s="101"/>
      <c r="AZ74" s="101"/>
      <c r="BA74" s="101"/>
      <c r="BB74" s="101"/>
      <c r="BC74" s="101"/>
      <c r="BD74" s="101"/>
      <c r="BE74" s="101"/>
      <c r="BF74" s="101"/>
      <c r="BG74" s="4"/>
      <c r="BH74" s="122"/>
      <c r="BI74" s="122"/>
      <c r="BJ74" s="122"/>
      <c r="BK74" s="122"/>
      <c r="BL74" s="5"/>
      <c r="BM74" s="199">
        <v>3.016</v>
      </c>
      <c r="BN74" s="126">
        <f t="shared" si="48"/>
        <v>0</v>
      </c>
      <c r="BO74" s="5"/>
      <c r="BP74" s="5"/>
      <c r="BQ74" s="5"/>
      <c r="BR74" s="5"/>
      <c r="BS74" s="5"/>
      <c r="BT74" s="5"/>
      <c r="BU74" s="5"/>
      <c r="BV74" s="5"/>
      <c r="BW74" s="5"/>
      <c r="BX74" s="5"/>
      <c r="BY74" s="5"/>
      <c r="BZ74" s="5"/>
      <c r="CA74" s="5"/>
      <c r="CB74" s="5"/>
      <c r="CC74" s="5"/>
      <c r="CD74" s="5"/>
      <c r="CE74" s="5"/>
      <c r="CF74" s="5"/>
      <c r="CG74" s="5"/>
      <c r="CH74" s="5"/>
    </row>
    <row r="75" ht="19.5" customHeight="1">
      <c r="A75" s="116" t="s">
        <v>229</v>
      </c>
      <c r="B75" s="117" t="s">
        <v>20</v>
      </c>
      <c r="C75" s="117">
        <v>10.0</v>
      </c>
      <c r="D75" s="107">
        <f t="shared" si="45"/>
        <v>0</v>
      </c>
      <c r="E75" s="182">
        <v>125.4</v>
      </c>
      <c r="F75" s="109">
        <f t="shared" si="46"/>
        <v>0</v>
      </c>
      <c r="G75" s="4"/>
      <c r="H75" s="183"/>
      <c r="I75" s="111"/>
      <c r="J75" s="112"/>
      <c r="K75" s="113"/>
      <c r="L75" s="114"/>
      <c r="M75" s="184"/>
      <c r="N75" s="116"/>
      <c r="O75" s="123"/>
      <c r="P75" s="192"/>
      <c r="Q75" s="119"/>
      <c r="R75" s="122"/>
      <c r="S75" s="120"/>
      <c r="T75" s="122"/>
      <c r="U75" s="4"/>
      <c r="V75" s="122"/>
      <c r="W75" s="122"/>
      <c r="X75" s="122"/>
      <c r="Y75" s="122">
        <f t="shared" ref="Y75:Y76" si="52">AF75*$D75</f>
        <v>0</v>
      </c>
      <c r="Z75" s="122"/>
      <c r="AA75" s="122"/>
      <c r="AB75" s="122"/>
      <c r="AC75" s="122"/>
      <c r="AD75" s="122"/>
      <c r="AE75" s="122"/>
      <c r="AF75" s="122">
        <v>10.0</v>
      </c>
      <c r="AG75" s="122"/>
      <c r="AH75" s="122"/>
      <c r="AI75" s="122"/>
      <c r="AJ75" s="4"/>
      <c r="AK75" s="122">
        <f t="shared" ref="AK75:AM75" si="51">AV75*$D75</f>
        <v>0</v>
      </c>
      <c r="AL75" s="122">
        <f t="shared" si="51"/>
        <v>0</v>
      </c>
      <c r="AM75" s="122">
        <f t="shared" si="51"/>
        <v>0</v>
      </c>
      <c r="AN75" s="101"/>
      <c r="AO75" s="101"/>
      <c r="AP75" s="101"/>
      <c r="AQ75" s="101"/>
      <c r="AR75" s="101"/>
      <c r="AS75" s="101"/>
      <c r="AT75" s="101"/>
      <c r="AU75" s="101"/>
      <c r="AV75" s="122">
        <v>1.0</v>
      </c>
      <c r="AW75" s="122">
        <v>7.0</v>
      </c>
      <c r="AX75" s="122">
        <v>2.0</v>
      </c>
      <c r="AY75" s="101"/>
      <c r="AZ75" s="101"/>
      <c r="BA75" s="101"/>
      <c r="BB75" s="101"/>
      <c r="BC75" s="101"/>
      <c r="BD75" s="101"/>
      <c r="BE75" s="101"/>
      <c r="BF75" s="101"/>
      <c r="BG75" s="4"/>
      <c r="BH75" s="122"/>
      <c r="BI75" s="122"/>
      <c r="BJ75" s="122"/>
      <c r="BK75" s="122"/>
      <c r="BL75" s="5"/>
      <c r="BM75" s="199">
        <v>3.239</v>
      </c>
      <c r="BN75" s="126">
        <f t="shared" si="48"/>
        <v>0</v>
      </c>
      <c r="BO75" s="5"/>
      <c r="BP75" s="5"/>
      <c r="BQ75" s="5"/>
      <c r="BR75" s="5"/>
      <c r="BS75" s="5"/>
      <c r="BT75" s="5"/>
      <c r="BU75" s="5"/>
      <c r="BV75" s="5"/>
      <c r="BW75" s="5"/>
      <c r="BX75" s="5"/>
      <c r="BY75" s="5"/>
      <c r="BZ75" s="5"/>
      <c r="CA75" s="5"/>
      <c r="CB75" s="5"/>
      <c r="CC75" s="5"/>
      <c r="CD75" s="5"/>
      <c r="CE75" s="5"/>
      <c r="CF75" s="5"/>
      <c r="CG75" s="5"/>
      <c r="CH75" s="5"/>
    </row>
    <row r="76" ht="19.5" customHeight="1">
      <c r="A76" s="116" t="s">
        <v>230</v>
      </c>
      <c r="B76" s="117" t="s">
        <v>20</v>
      </c>
      <c r="C76" s="117">
        <v>10.0</v>
      </c>
      <c r="D76" s="107">
        <f t="shared" si="45"/>
        <v>0</v>
      </c>
      <c r="E76" s="182">
        <v>169.0</v>
      </c>
      <c r="F76" s="109">
        <f t="shared" si="46"/>
        <v>0</v>
      </c>
      <c r="G76" s="4"/>
      <c r="H76" s="183"/>
      <c r="I76" s="111"/>
      <c r="J76" s="112"/>
      <c r="K76" s="113"/>
      <c r="L76" s="114"/>
      <c r="M76" s="184"/>
      <c r="N76" s="116"/>
      <c r="O76" s="123"/>
      <c r="P76" s="192"/>
      <c r="Q76" s="119"/>
      <c r="R76" s="122"/>
      <c r="S76" s="120"/>
      <c r="T76" s="122"/>
      <c r="U76" s="4"/>
      <c r="V76" s="122"/>
      <c r="W76" s="122"/>
      <c r="X76" s="122"/>
      <c r="Y76" s="122">
        <f t="shared" si="52"/>
        <v>0</v>
      </c>
      <c r="Z76" s="122"/>
      <c r="AA76" s="122"/>
      <c r="AB76" s="122"/>
      <c r="AC76" s="122"/>
      <c r="AD76" s="122"/>
      <c r="AE76" s="122"/>
      <c r="AF76" s="122">
        <v>10.0</v>
      </c>
      <c r="AG76" s="122"/>
      <c r="AH76" s="122"/>
      <c r="AI76" s="122"/>
      <c r="AJ76" s="4"/>
      <c r="AK76" s="122">
        <f t="shared" ref="AK76:AM76" si="53">AV76*$D76</f>
        <v>0</v>
      </c>
      <c r="AL76" s="122">
        <f t="shared" si="53"/>
        <v>0</v>
      </c>
      <c r="AM76" s="122">
        <f t="shared" si="53"/>
        <v>0</v>
      </c>
      <c r="AN76" s="101"/>
      <c r="AO76" s="101"/>
      <c r="AP76" s="101"/>
      <c r="AQ76" s="101"/>
      <c r="AR76" s="101"/>
      <c r="AS76" s="101"/>
      <c r="AT76" s="101"/>
      <c r="AU76" s="101"/>
      <c r="AV76" s="122">
        <v>1.0</v>
      </c>
      <c r="AW76" s="122">
        <v>4.0</v>
      </c>
      <c r="AX76" s="122">
        <v>4.0</v>
      </c>
      <c r="AY76" s="101"/>
      <c r="AZ76" s="101"/>
      <c r="BA76" s="101"/>
      <c r="BB76" s="101"/>
      <c r="BC76" s="101"/>
      <c r="BD76" s="101"/>
      <c r="BE76" s="101"/>
      <c r="BF76" s="101"/>
      <c r="BG76" s="4"/>
      <c r="BH76" s="122"/>
      <c r="BI76" s="122"/>
      <c r="BJ76" s="122"/>
      <c r="BK76" s="122"/>
      <c r="BL76" s="5"/>
      <c r="BM76" s="199">
        <v>4.5</v>
      </c>
      <c r="BN76" s="126">
        <f t="shared" si="48"/>
        <v>0</v>
      </c>
      <c r="BO76" s="5"/>
      <c r="BP76" s="5"/>
      <c r="BQ76" s="5"/>
      <c r="BR76" s="5"/>
      <c r="BS76" s="5"/>
      <c r="BT76" s="5"/>
      <c r="BU76" s="5"/>
      <c r="BV76" s="5"/>
      <c r="BW76" s="5"/>
      <c r="BX76" s="5"/>
      <c r="BY76" s="5"/>
      <c r="BZ76" s="5"/>
      <c r="CA76" s="5"/>
      <c r="CB76" s="5"/>
      <c r="CC76" s="5"/>
      <c r="CD76" s="5"/>
      <c r="CE76" s="5"/>
      <c r="CF76" s="5"/>
      <c r="CG76" s="5"/>
      <c r="CH76" s="5"/>
    </row>
    <row r="77" ht="19.5" customHeight="1">
      <c r="A77" s="116" t="s">
        <v>231</v>
      </c>
      <c r="B77" s="117" t="s">
        <v>18</v>
      </c>
      <c r="C77" s="117">
        <v>20.0</v>
      </c>
      <c r="D77" s="107">
        <f t="shared" si="45"/>
        <v>0</v>
      </c>
      <c r="E77" s="182">
        <v>76.3</v>
      </c>
      <c r="F77" s="109">
        <f t="shared" si="46"/>
        <v>0</v>
      </c>
      <c r="G77" s="4"/>
      <c r="H77" s="183"/>
      <c r="I77" s="111"/>
      <c r="J77" s="112"/>
      <c r="K77" s="113"/>
      <c r="L77" s="114"/>
      <c r="M77" s="184"/>
      <c r="N77" s="116"/>
      <c r="O77" s="123"/>
      <c r="P77" s="192"/>
      <c r="Q77" s="119"/>
      <c r="R77" s="122"/>
      <c r="S77" s="120"/>
      <c r="T77" s="122"/>
      <c r="U77" s="4"/>
      <c r="V77" s="122"/>
      <c r="W77" s="122">
        <f t="shared" ref="W77:W78" si="54">AD77*$D77</f>
        <v>0</v>
      </c>
      <c r="X77" s="122"/>
      <c r="Y77" s="122"/>
      <c r="Z77" s="122"/>
      <c r="AA77" s="122"/>
      <c r="AB77" s="122"/>
      <c r="AC77" s="122"/>
      <c r="AD77" s="122">
        <v>20.0</v>
      </c>
      <c r="AE77" s="122"/>
      <c r="AF77" s="122"/>
      <c r="AG77" s="122"/>
      <c r="AH77" s="122"/>
      <c r="AI77" s="122"/>
      <c r="AJ77" s="4"/>
      <c r="AK77" s="122">
        <f t="shared" ref="AK77:AK79" si="55">AV77*$D77</f>
        <v>0</v>
      </c>
      <c r="AL77" s="101"/>
      <c r="AM77" s="101"/>
      <c r="AN77" s="101"/>
      <c r="AO77" s="101"/>
      <c r="AP77" s="101"/>
      <c r="AQ77" s="101"/>
      <c r="AR77" s="101"/>
      <c r="AS77" s="101"/>
      <c r="AT77" s="101"/>
      <c r="AU77" s="101"/>
      <c r="AV77" s="122">
        <v>20.0</v>
      </c>
      <c r="AW77" s="101"/>
      <c r="AX77" s="101"/>
      <c r="AY77" s="101"/>
      <c r="AZ77" s="101"/>
      <c r="BA77" s="101"/>
      <c r="BB77" s="101"/>
      <c r="BC77" s="101"/>
      <c r="BD77" s="101"/>
      <c r="BE77" s="101"/>
      <c r="BF77" s="101"/>
      <c r="BG77" s="4"/>
      <c r="BH77" s="122"/>
      <c r="BI77" s="122"/>
      <c r="BJ77" s="122"/>
      <c r="BK77" s="122"/>
      <c r="BL77" s="5"/>
      <c r="BM77" s="199">
        <v>0.949</v>
      </c>
      <c r="BN77" s="126">
        <f t="shared" si="48"/>
        <v>0</v>
      </c>
      <c r="BO77" s="5"/>
      <c r="BP77" s="5"/>
      <c r="BQ77" s="5"/>
      <c r="BR77" s="5"/>
      <c r="BS77" s="5"/>
      <c r="BT77" s="5"/>
      <c r="BU77" s="5"/>
      <c r="BV77" s="5"/>
      <c r="BW77" s="5"/>
      <c r="BX77" s="5"/>
      <c r="BY77" s="5"/>
      <c r="BZ77" s="5"/>
      <c r="CA77" s="5"/>
      <c r="CB77" s="5"/>
      <c r="CC77" s="5"/>
      <c r="CD77" s="5"/>
      <c r="CE77" s="5"/>
      <c r="CF77" s="5"/>
      <c r="CG77" s="5"/>
      <c r="CH77" s="5"/>
    </row>
    <row r="78" ht="19.5" customHeight="1">
      <c r="A78" s="116" t="s">
        <v>232</v>
      </c>
      <c r="B78" s="117" t="s">
        <v>18</v>
      </c>
      <c r="C78" s="117">
        <v>20.0</v>
      </c>
      <c r="D78" s="107">
        <f t="shared" si="45"/>
        <v>0</v>
      </c>
      <c r="E78" s="182">
        <v>76.3</v>
      </c>
      <c r="F78" s="109">
        <f t="shared" si="46"/>
        <v>0</v>
      </c>
      <c r="G78" s="4"/>
      <c r="H78" s="183"/>
      <c r="I78" s="111"/>
      <c r="J78" s="112"/>
      <c r="K78" s="113"/>
      <c r="L78" s="114"/>
      <c r="M78" s="184"/>
      <c r="N78" s="116"/>
      <c r="O78" s="123"/>
      <c r="P78" s="192"/>
      <c r="Q78" s="119"/>
      <c r="R78" s="122"/>
      <c r="S78" s="120"/>
      <c r="T78" s="122"/>
      <c r="U78" s="4"/>
      <c r="V78" s="122"/>
      <c r="W78" s="122">
        <f t="shared" si="54"/>
        <v>0</v>
      </c>
      <c r="X78" s="122"/>
      <c r="Y78" s="122"/>
      <c r="Z78" s="122"/>
      <c r="AA78" s="122"/>
      <c r="AB78" s="122"/>
      <c r="AC78" s="122"/>
      <c r="AD78" s="122">
        <v>20.0</v>
      </c>
      <c r="AE78" s="122"/>
      <c r="AF78" s="122"/>
      <c r="AG78" s="122"/>
      <c r="AH78" s="122"/>
      <c r="AI78" s="122"/>
      <c r="AJ78" s="4"/>
      <c r="AK78" s="122">
        <f t="shared" si="55"/>
        <v>0</v>
      </c>
      <c r="AL78" s="101"/>
      <c r="AM78" s="101"/>
      <c r="AN78" s="101"/>
      <c r="AO78" s="101"/>
      <c r="AP78" s="101"/>
      <c r="AQ78" s="101"/>
      <c r="AR78" s="101"/>
      <c r="AS78" s="101"/>
      <c r="AT78" s="101"/>
      <c r="AU78" s="101"/>
      <c r="AV78" s="122">
        <v>20.0</v>
      </c>
      <c r="AW78" s="101"/>
      <c r="AX78" s="101"/>
      <c r="AY78" s="101"/>
      <c r="AZ78" s="101"/>
      <c r="BA78" s="101"/>
      <c r="BB78" s="101"/>
      <c r="BC78" s="101"/>
      <c r="BD78" s="101"/>
      <c r="BE78" s="101"/>
      <c r="BF78" s="101"/>
      <c r="BG78" s="4"/>
      <c r="BH78" s="122"/>
      <c r="BI78" s="122"/>
      <c r="BJ78" s="122"/>
      <c r="BK78" s="122"/>
      <c r="BL78" s="5"/>
      <c r="BM78" s="199">
        <v>1.002</v>
      </c>
      <c r="BN78" s="126">
        <f t="shared" si="48"/>
        <v>0</v>
      </c>
      <c r="BO78" s="5"/>
      <c r="BP78" s="5"/>
      <c r="BQ78" s="5"/>
      <c r="BR78" s="5"/>
      <c r="BS78" s="5"/>
      <c r="BT78" s="5"/>
      <c r="BU78" s="5"/>
      <c r="BV78" s="5"/>
      <c r="BW78" s="5"/>
      <c r="BX78" s="5"/>
      <c r="BY78" s="5"/>
      <c r="BZ78" s="5"/>
      <c r="CA78" s="5"/>
      <c r="CB78" s="5"/>
      <c r="CC78" s="5"/>
      <c r="CD78" s="5"/>
      <c r="CE78" s="5"/>
      <c r="CF78" s="5"/>
      <c r="CG78" s="5"/>
      <c r="CH78" s="5"/>
    </row>
    <row r="79" ht="19.5" customHeight="1">
      <c r="A79" s="116" t="s">
        <v>233</v>
      </c>
      <c r="B79" s="117" t="s">
        <v>19</v>
      </c>
      <c r="C79" s="117">
        <v>10.0</v>
      </c>
      <c r="D79" s="107">
        <f t="shared" si="45"/>
        <v>0</v>
      </c>
      <c r="E79" s="182">
        <v>60.0</v>
      </c>
      <c r="F79" s="109">
        <f t="shared" si="46"/>
        <v>0</v>
      </c>
      <c r="G79" s="4"/>
      <c r="H79" s="183"/>
      <c r="I79" s="111"/>
      <c r="J79" s="112"/>
      <c r="K79" s="113"/>
      <c r="L79" s="114"/>
      <c r="M79" s="184"/>
      <c r="N79" s="116"/>
      <c r="O79" s="123"/>
      <c r="P79" s="192"/>
      <c r="Q79" s="119"/>
      <c r="R79" s="122"/>
      <c r="S79" s="120"/>
      <c r="T79" s="122"/>
      <c r="U79" s="4"/>
      <c r="V79" s="122"/>
      <c r="W79" s="122"/>
      <c r="X79" s="122">
        <f>AE79*$D79</f>
        <v>0</v>
      </c>
      <c r="Y79" s="122"/>
      <c r="Z79" s="122"/>
      <c r="AA79" s="122"/>
      <c r="AB79" s="122"/>
      <c r="AC79" s="122"/>
      <c r="AD79" s="122"/>
      <c r="AE79" s="122">
        <v>10.0</v>
      </c>
      <c r="AF79" s="122"/>
      <c r="AG79" s="122"/>
      <c r="AH79" s="122"/>
      <c r="AI79" s="122"/>
      <c r="AJ79" s="4"/>
      <c r="AK79" s="122">
        <f t="shared" si="55"/>
        <v>0</v>
      </c>
      <c r="AL79" s="101"/>
      <c r="AM79" s="101"/>
      <c r="AN79" s="101"/>
      <c r="AO79" s="101"/>
      <c r="AP79" s="101"/>
      <c r="AQ79" s="101"/>
      <c r="AR79" s="101"/>
      <c r="AS79" s="101"/>
      <c r="AT79" s="101"/>
      <c r="AU79" s="101"/>
      <c r="AV79" s="122">
        <v>10.0</v>
      </c>
      <c r="AW79" s="101"/>
      <c r="AX79" s="101"/>
      <c r="AY79" s="101"/>
      <c r="AZ79" s="101"/>
      <c r="BA79" s="101"/>
      <c r="BB79" s="101"/>
      <c r="BC79" s="101"/>
      <c r="BD79" s="101"/>
      <c r="BE79" s="101"/>
      <c r="BF79" s="101"/>
      <c r="BG79" s="4"/>
      <c r="BH79" s="122"/>
      <c r="BI79" s="122"/>
      <c r="BJ79" s="122"/>
      <c r="BK79" s="122"/>
      <c r="BL79" s="5"/>
      <c r="BM79" s="199">
        <v>1.099</v>
      </c>
      <c r="BN79" s="126">
        <f t="shared" si="48"/>
        <v>0</v>
      </c>
      <c r="BO79" s="5"/>
      <c r="BP79" s="5"/>
      <c r="BQ79" s="5"/>
      <c r="BR79" s="5"/>
      <c r="BS79" s="5"/>
      <c r="BT79" s="5"/>
      <c r="BU79" s="5"/>
      <c r="BV79" s="5"/>
      <c r="BW79" s="5"/>
      <c r="BX79" s="5"/>
      <c r="BY79" s="5"/>
      <c r="BZ79" s="5"/>
      <c r="CA79" s="5"/>
      <c r="CB79" s="5"/>
      <c r="CC79" s="5"/>
      <c r="CD79" s="5"/>
      <c r="CE79" s="5"/>
      <c r="CF79" s="5"/>
      <c r="CG79" s="5"/>
      <c r="CH79" s="5"/>
    </row>
    <row r="80" ht="19.5" customHeight="1">
      <c r="A80" s="116" t="s">
        <v>234</v>
      </c>
      <c r="B80" s="117" t="s">
        <v>20</v>
      </c>
      <c r="C80" s="117">
        <v>20.0</v>
      </c>
      <c r="D80" s="107">
        <f t="shared" si="45"/>
        <v>0</v>
      </c>
      <c r="E80" s="182">
        <v>190.8</v>
      </c>
      <c r="F80" s="109">
        <f t="shared" si="46"/>
        <v>0</v>
      </c>
      <c r="G80" s="4"/>
      <c r="H80" s="183"/>
      <c r="I80" s="111"/>
      <c r="J80" s="112"/>
      <c r="K80" s="113"/>
      <c r="L80" s="114"/>
      <c r="M80" s="184"/>
      <c r="N80" s="116"/>
      <c r="O80" s="123"/>
      <c r="P80" s="192"/>
      <c r="Q80" s="119"/>
      <c r="R80" s="122"/>
      <c r="S80" s="120"/>
      <c r="T80" s="122"/>
      <c r="U80" s="4"/>
      <c r="V80" s="122"/>
      <c r="W80" s="122"/>
      <c r="X80" s="122"/>
      <c r="Y80" s="122">
        <f>AF80*$D80</f>
        <v>0</v>
      </c>
      <c r="Z80" s="122"/>
      <c r="AA80" s="122"/>
      <c r="AB80" s="122"/>
      <c r="AC80" s="122"/>
      <c r="AD80" s="122"/>
      <c r="AE80" s="122"/>
      <c r="AF80" s="122">
        <v>20.0</v>
      </c>
      <c r="AG80" s="122"/>
      <c r="AH80" s="122"/>
      <c r="AI80" s="122"/>
      <c r="AJ80" s="4"/>
      <c r="AK80" s="101"/>
      <c r="AL80" s="122">
        <f t="shared" ref="AL80:AM80" si="56">AW80*$D80</f>
        <v>0</v>
      </c>
      <c r="AM80" s="122">
        <f t="shared" si="56"/>
        <v>0</v>
      </c>
      <c r="AN80" s="101"/>
      <c r="AO80" s="101"/>
      <c r="AP80" s="101"/>
      <c r="AQ80" s="101"/>
      <c r="AR80" s="101"/>
      <c r="AS80" s="101"/>
      <c r="AT80" s="101"/>
      <c r="AU80" s="101"/>
      <c r="AV80" s="101"/>
      <c r="AW80" s="122">
        <v>12.0</v>
      </c>
      <c r="AX80" s="122">
        <v>8.0</v>
      </c>
      <c r="AY80" s="101"/>
      <c r="AZ80" s="101"/>
      <c r="BA80" s="101"/>
      <c r="BB80" s="101"/>
      <c r="BC80" s="101"/>
      <c r="BD80" s="101"/>
      <c r="BE80" s="101"/>
      <c r="BF80" s="101"/>
      <c r="BG80" s="4"/>
      <c r="BH80" s="122"/>
      <c r="BI80" s="122"/>
      <c r="BJ80" s="122"/>
      <c r="BK80" s="122"/>
      <c r="BL80" s="5"/>
      <c r="BM80" s="199">
        <v>4.378</v>
      </c>
      <c r="BN80" s="126">
        <f t="shared" si="48"/>
        <v>0</v>
      </c>
      <c r="BO80" s="5"/>
      <c r="BP80" s="5"/>
      <c r="BQ80" s="5"/>
      <c r="BR80" s="5"/>
      <c r="BS80" s="5"/>
      <c r="BT80" s="5"/>
      <c r="BU80" s="5"/>
      <c r="BV80" s="5"/>
      <c r="BW80" s="5"/>
      <c r="BX80" s="5"/>
      <c r="BY80" s="5"/>
      <c r="BZ80" s="5"/>
      <c r="CA80" s="5"/>
      <c r="CB80" s="5"/>
      <c r="CC80" s="5"/>
      <c r="CD80" s="5"/>
      <c r="CE80" s="5"/>
      <c r="CF80" s="5"/>
      <c r="CG80" s="5"/>
      <c r="CH80" s="5"/>
    </row>
    <row r="81" ht="19.5" customHeight="1">
      <c r="A81" s="161" t="s">
        <v>235</v>
      </c>
      <c r="B81" s="106" t="s">
        <v>22</v>
      </c>
      <c r="C81" s="106">
        <v>5.0</v>
      </c>
      <c r="D81" s="107">
        <f t="shared" si="45"/>
        <v>0</v>
      </c>
      <c r="E81" s="182">
        <v>245.3</v>
      </c>
      <c r="F81" s="109">
        <f t="shared" si="46"/>
        <v>0</v>
      </c>
      <c r="G81" s="4"/>
      <c r="H81" s="183"/>
      <c r="I81" s="111"/>
      <c r="J81" s="112"/>
      <c r="K81" s="113"/>
      <c r="L81" s="114"/>
      <c r="M81" s="184"/>
      <c r="N81" s="116"/>
      <c r="O81" s="123"/>
      <c r="P81" s="192"/>
      <c r="Q81" s="119"/>
      <c r="R81" s="122"/>
      <c r="S81" s="120"/>
      <c r="T81" s="122"/>
      <c r="U81" s="4"/>
      <c r="V81" s="122"/>
      <c r="W81" s="122"/>
      <c r="X81" s="122"/>
      <c r="Y81" s="122"/>
      <c r="Z81" s="122"/>
      <c r="AA81" s="122">
        <f>AH81*$D81</f>
        <v>0</v>
      </c>
      <c r="AB81" s="122"/>
      <c r="AC81" s="122"/>
      <c r="AD81" s="122"/>
      <c r="AE81" s="122"/>
      <c r="AF81" s="122"/>
      <c r="AG81" s="122"/>
      <c r="AH81" s="122">
        <v>5.0</v>
      </c>
      <c r="AI81" s="122"/>
      <c r="AJ81" s="4"/>
      <c r="AK81" s="101"/>
      <c r="AL81" s="101"/>
      <c r="AM81" s="101"/>
      <c r="AN81" s="122">
        <f>AY81*$D81</f>
        <v>0</v>
      </c>
      <c r="AO81" s="101"/>
      <c r="AP81" s="101"/>
      <c r="AQ81" s="122">
        <f>BB81*$D81</f>
        <v>0</v>
      </c>
      <c r="AR81" s="101"/>
      <c r="AS81" s="101"/>
      <c r="AT81" s="101"/>
      <c r="AU81" s="101"/>
      <c r="AV81" s="101"/>
      <c r="AW81" s="101"/>
      <c r="AX81" s="101"/>
      <c r="AY81" s="122">
        <v>1.0</v>
      </c>
      <c r="AZ81" s="101"/>
      <c r="BA81" s="101"/>
      <c r="BB81" s="122">
        <v>2.0</v>
      </c>
      <c r="BC81" s="101"/>
      <c r="BD81" s="101"/>
      <c r="BE81" s="101"/>
      <c r="BF81" s="101"/>
      <c r="BG81" s="4"/>
      <c r="BH81" s="122"/>
      <c r="BI81" s="122"/>
      <c r="BJ81" s="122"/>
      <c r="BK81" s="122"/>
      <c r="BL81" s="5"/>
      <c r="BM81" s="199">
        <v>5.466</v>
      </c>
      <c r="BN81" s="126">
        <f t="shared" si="48"/>
        <v>0</v>
      </c>
      <c r="BO81" s="5"/>
      <c r="BP81" s="5"/>
      <c r="BQ81" s="5"/>
      <c r="BR81" s="5"/>
      <c r="BS81" s="5"/>
      <c r="BT81" s="5"/>
      <c r="BU81" s="5"/>
      <c r="BV81" s="5"/>
      <c r="BW81" s="5"/>
      <c r="BX81" s="5"/>
      <c r="BY81" s="5"/>
      <c r="BZ81" s="5"/>
      <c r="CA81" s="5"/>
      <c r="CB81" s="5"/>
      <c r="CC81" s="5"/>
      <c r="CD81" s="5"/>
      <c r="CE81" s="5"/>
      <c r="CF81" s="5"/>
      <c r="CG81" s="5"/>
      <c r="CH81" s="5"/>
    </row>
    <row r="82" ht="19.5" customHeight="1">
      <c r="A82" s="116" t="s">
        <v>236</v>
      </c>
      <c r="B82" s="117" t="s">
        <v>18</v>
      </c>
      <c r="C82" s="117">
        <v>20.0</v>
      </c>
      <c r="D82" s="107">
        <f t="shared" si="45"/>
        <v>0</v>
      </c>
      <c r="E82" s="182">
        <v>103.6</v>
      </c>
      <c r="F82" s="109">
        <f t="shared" si="46"/>
        <v>0</v>
      </c>
      <c r="G82" s="4"/>
      <c r="H82" s="183"/>
      <c r="I82" s="111"/>
      <c r="J82" s="112"/>
      <c r="K82" s="113"/>
      <c r="L82" s="114"/>
      <c r="M82" s="184"/>
      <c r="N82" s="116"/>
      <c r="O82" s="123"/>
      <c r="P82" s="192"/>
      <c r="Q82" s="119"/>
      <c r="R82" s="122"/>
      <c r="S82" s="120"/>
      <c r="T82" s="122"/>
      <c r="U82" s="4"/>
      <c r="V82" s="122"/>
      <c r="W82" s="122">
        <f>AD82*$D82</f>
        <v>0</v>
      </c>
      <c r="X82" s="122"/>
      <c r="Y82" s="122"/>
      <c r="Z82" s="122"/>
      <c r="AA82" s="122"/>
      <c r="AB82" s="122"/>
      <c r="AC82" s="122"/>
      <c r="AD82" s="122">
        <v>20.0</v>
      </c>
      <c r="AE82" s="122"/>
      <c r="AF82" s="122"/>
      <c r="AG82" s="122"/>
      <c r="AH82" s="122"/>
      <c r="AI82" s="122"/>
      <c r="AJ82" s="4"/>
      <c r="AK82" s="122">
        <f t="shared" ref="AK82:AL82" si="57">AV82*$D82</f>
        <v>0</v>
      </c>
      <c r="AL82" s="122">
        <f t="shared" si="57"/>
        <v>0</v>
      </c>
      <c r="AM82" s="101"/>
      <c r="AN82" s="101"/>
      <c r="AO82" s="101"/>
      <c r="AP82" s="101"/>
      <c r="AQ82" s="101"/>
      <c r="AR82" s="101"/>
      <c r="AS82" s="101"/>
      <c r="AT82" s="101"/>
      <c r="AU82" s="101"/>
      <c r="AV82" s="122">
        <v>16.0</v>
      </c>
      <c r="AW82" s="122">
        <v>4.0</v>
      </c>
      <c r="AX82" s="101"/>
      <c r="AY82" s="101"/>
      <c r="AZ82" s="101"/>
      <c r="BA82" s="101"/>
      <c r="BB82" s="101"/>
      <c r="BC82" s="101"/>
      <c r="BD82" s="101"/>
      <c r="BE82" s="101"/>
      <c r="BF82" s="101"/>
      <c r="BG82" s="4"/>
      <c r="BH82" s="122"/>
      <c r="BI82" s="122"/>
      <c r="BJ82" s="122"/>
      <c r="BK82" s="122"/>
      <c r="BL82" s="5"/>
      <c r="BM82" s="199">
        <v>1.971</v>
      </c>
      <c r="BN82" s="126">
        <f t="shared" si="48"/>
        <v>0</v>
      </c>
      <c r="BO82" s="5"/>
      <c r="BP82" s="5"/>
      <c r="BQ82" s="5"/>
      <c r="BR82" s="5"/>
      <c r="BS82" s="5"/>
      <c r="BT82" s="5"/>
      <c r="BU82" s="5"/>
      <c r="BV82" s="5"/>
      <c r="BW82" s="5"/>
      <c r="BX82" s="5"/>
      <c r="BY82" s="5"/>
      <c r="BZ82" s="5"/>
      <c r="CA82" s="5"/>
      <c r="CB82" s="5"/>
      <c r="CC82" s="5"/>
      <c r="CD82" s="5"/>
      <c r="CE82" s="5"/>
      <c r="CF82" s="5"/>
      <c r="CG82" s="5"/>
      <c r="CH82" s="5"/>
    </row>
    <row r="83" ht="19.5" customHeight="1">
      <c r="A83" s="116" t="s">
        <v>237</v>
      </c>
      <c r="B83" s="117" t="s">
        <v>19</v>
      </c>
      <c r="C83" s="117">
        <v>20.0</v>
      </c>
      <c r="D83" s="107">
        <f t="shared" si="45"/>
        <v>0</v>
      </c>
      <c r="E83" s="182">
        <v>141.7</v>
      </c>
      <c r="F83" s="109">
        <f t="shared" si="46"/>
        <v>0</v>
      </c>
      <c r="G83" s="4"/>
      <c r="H83" s="183"/>
      <c r="I83" s="111"/>
      <c r="J83" s="112"/>
      <c r="K83" s="113"/>
      <c r="L83" s="114"/>
      <c r="M83" s="184"/>
      <c r="N83" s="116"/>
      <c r="O83" s="123"/>
      <c r="P83" s="192"/>
      <c r="Q83" s="119"/>
      <c r="R83" s="122"/>
      <c r="S83" s="120"/>
      <c r="T83" s="122"/>
      <c r="U83" s="4"/>
      <c r="V83" s="122"/>
      <c r="W83" s="122"/>
      <c r="X83" s="122">
        <f>AE83*$D83</f>
        <v>0</v>
      </c>
      <c r="Y83" s="122"/>
      <c r="Z83" s="122"/>
      <c r="AA83" s="122"/>
      <c r="AB83" s="122"/>
      <c r="AC83" s="122"/>
      <c r="AD83" s="122"/>
      <c r="AE83" s="122">
        <v>20.0</v>
      </c>
      <c r="AF83" s="122"/>
      <c r="AG83" s="122"/>
      <c r="AH83" s="122"/>
      <c r="AI83" s="122"/>
      <c r="AJ83" s="4"/>
      <c r="AK83" s="101"/>
      <c r="AL83" s="122">
        <f t="shared" ref="AL83:AM83" si="58">AW83*$D83</f>
        <v>0</v>
      </c>
      <c r="AM83" s="122">
        <f t="shared" si="58"/>
        <v>0</v>
      </c>
      <c r="AN83" s="101"/>
      <c r="AO83" s="101"/>
      <c r="AP83" s="101"/>
      <c r="AQ83" s="101"/>
      <c r="AR83" s="101"/>
      <c r="AS83" s="101"/>
      <c r="AT83" s="101"/>
      <c r="AU83" s="101"/>
      <c r="AV83" s="101"/>
      <c r="AW83" s="122">
        <v>16.0</v>
      </c>
      <c r="AX83" s="122">
        <v>4.0</v>
      </c>
      <c r="AY83" s="101"/>
      <c r="AZ83" s="101"/>
      <c r="BA83" s="101"/>
      <c r="BB83" s="101"/>
      <c r="BC83" s="101"/>
      <c r="BD83" s="101"/>
      <c r="BE83" s="101"/>
      <c r="BF83" s="101"/>
      <c r="BG83" s="4"/>
      <c r="BH83" s="122"/>
      <c r="BI83" s="122"/>
      <c r="BJ83" s="122"/>
      <c r="BK83" s="122"/>
      <c r="BL83" s="5"/>
      <c r="BM83" s="199">
        <v>3.064</v>
      </c>
      <c r="BN83" s="126">
        <f t="shared" si="48"/>
        <v>0</v>
      </c>
      <c r="BO83" s="5"/>
      <c r="BP83" s="5"/>
      <c r="BQ83" s="5"/>
      <c r="BR83" s="5"/>
      <c r="BS83" s="5"/>
      <c r="BT83" s="5"/>
      <c r="BU83" s="5"/>
      <c r="BV83" s="5"/>
      <c r="BW83" s="5"/>
      <c r="BX83" s="5"/>
      <c r="BY83" s="5"/>
      <c r="BZ83" s="5"/>
      <c r="CA83" s="5"/>
      <c r="CB83" s="5"/>
      <c r="CC83" s="5"/>
      <c r="CD83" s="5"/>
      <c r="CE83" s="5"/>
      <c r="CF83" s="5"/>
      <c r="CG83" s="5"/>
      <c r="CH83" s="5"/>
    </row>
    <row r="84" ht="19.5" customHeight="1">
      <c r="A84" s="116" t="s">
        <v>238</v>
      </c>
      <c r="B84" s="117" t="s">
        <v>20</v>
      </c>
      <c r="C84" s="117">
        <v>10.0</v>
      </c>
      <c r="D84" s="107">
        <f t="shared" si="45"/>
        <v>0</v>
      </c>
      <c r="E84" s="182">
        <v>163.5</v>
      </c>
      <c r="F84" s="109">
        <f t="shared" si="46"/>
        <v>0</v>
      </c>
      <c r="G84" s="4"/>
      <c r="H84" s="183"/>
      <c r="I84" s="111"/>
      <c r="J84" s="112"/>
      <c r="K84" s="113"/>
      <c r="L84" s="114"/>
      <c r="M84" s="184"/>
      <c r="N84" s="116"/>
      <c r="O84" s="123"/>
      <c r="P84" s="192"/>
      <c r="Q84" s="119"/>
      <c r="R84" s="122"/>
      <c r="S84" s="120"/>
      <c r="T84" s="122"/>
      <c r="U84" s="4"/>
      <c r="V84" s="122"/>
      <c r="W84" s="122"/>
      <c r="X84" s="122"/>
      <c r="Y84" s="122">
        <f t="shared" ref="Y84:Y85" si="60">AF84*$D84</f>
        <v>0</v>
      </c>
      <c r="Z84" s="122"/>
      <c r="AA84" s="122"/>
      <c r="AB84" s="122"/>
      <c r="AC84" s="122"/>
      <c r="AD84" s="122"/>
      <c r="AE84" s="122"/>
      <c r="AF84" s="122">
        <v>10.0</v>
      </c>
      <c r="AG84" s="122"/>
      <c r="AH84" s="122"/>
      <c r="AI84" s="122"/>
      <c r="AJ84" s="4"/>
      <c r="AK84" s="122">
        <f t="shared" ref="AK84:AN84" si="59">AV84*$D84</f>
        <v>0</v>
      </c>
      <c r="AL84" s="122">
        <f t="shared" si="59"/>
        <v>0</v>
      </c>
      <c r="AM84" s="122">
        <f t="shared" si="59"/>
        <v>0</v>
      </c>
      <c r="AN84" s="122">
        <f t="shared" si="59"/>
        <v>0</v>
      </c>
      <c r="AO84" s="101"/>
      <c r="AP84" s="101"/>
      <c r="AQ84" s="101"/>
      <c r="AR84" s="101"/>
      <c r="AS84" s="101"/>
      <c r="AT84" s="101"/>
      <c r="AU84" s="101"/>
      <c r="AV84" s="122">
        <v>1.0</v>
      </c>
      <c r="AW84" s="122">
        <v>1.0</v>
      </c>
      <c r="AX84" s="122">
        <v>7.0</v>
      </c>
      <c r="AY84" s="122">
        <v>1.0</v>
      </c>
      <c r="AZ84" s="101"/>
      <c r="BA84" s="101"/>
      <c r="BB84" s="101"/>
      <c r="BC84" s="101"/>
      <c r="BD84" s="101"/>
      <c r="BE84" s="101"/>
      <c r="BF84" s="101"/>
      <c r="BG84" s="4"/>
      <c r="BH84" s="122"/>
      <c r="BI84" s="122"/>
      <c r="BJ84" s="122"/>
      <c r="BK84" s="122"/>
      <c r="BL84" s="5"/>
      <c r="BM84" s="199">
        <v>4.385</v>
      </c>
      <c r="BN84" s="126">
        <f t="shared" si="48"/>
        <v>0</v>
      </c>
      <c r="BO84" s="5"/>
      <c r="BP84" s="5"/>
      <c r="BQ84" s="5"/>
      <c r="BR84" s="5"/>
      <c r="BS84" s="5"/>
      <c r="BT84" s="5"/>
      <c r="BU84" s="5"/>
      <c r="BV84" s="5"/>
      <c r="BW84" s="5"/>
      <c r="BX84" s="5"/>
      <c r="BY84" s="5"/>
      <c r="BZ84" s="5"/>
      <c r="CA84" s="5"/>
      <c r="CB84" s="5"/>
      <c r="CC84" s="5"/>
      <c r="CD84" s="5"/>
      <c r="CE84" s="5"/>
      <c r="CF84" s="5"/>
      <c r="CG84" s="5"/>
      <c r="CH84" s="5"/>
    </row>
    <row r="85" ht="19.5" customHeight="1">
      <c r="A85" s="116" t="s">
        <v>239</v>
      </c>
      <c r="B85" s="117" t="s">
        <v>20</v>
      </c>
      <c r="C85" s="117">
        <v>10.0</v>
      </c>
      <c r="D85" s="107">
        <f t="shared" si="45"/>
        <v>0</v>
      </c>
      <c r="E85" s="182">
        <v>169.0</v>
      </c>
      <c r="F85" s="109">
        <f t="shared" si="46"/>
        <v>0</v>
      </c>
      <c r="G85" s="4"/>
      <c r="H85" s="183"/>
      <c r="I85" s="111"/>
      <c r="J85" s="112"/>
      <c r="K85" s="113"/>
      <c r="L85" s="114"/>
      <c r="M85" s="184"/>
      <c r="N85" s="116"/>
      <c r="O85" s="123"/>
      <c r="P85" s="192"/>
      <c r="Q85" s="119"/>
      <c r="R85" s="122"/>
      <c r="S85" s="120"/>
      <c r="T85" s="122"/>
      <c r="U85" s="4"/>
      <c r="V85" s="122"/>
      <c r="W85" s="122"/>
      <c r="X85" s="122"/>
      <c r="Y85" s="122">
        <f t="shared" si="60"/>
        <v>0</v>
      </c>
      <c r="Z85" s="122"/>
      <c r="AA85" s="122"/>
      <c r="AB85" s="122"/>
      <c r="AC85" s="122"/>
      <c r="AD85" s="122"/>
      <c r="AE85" s="122"/>
      <c r="AF85" s="122">
        <v>10.0</v>
      </c>
      <c r="AG85" s="122"/>
      <c r="AH85" s="122"/>
      <c r="AI85" s="122"/>
      <c r="AJ85" s="4"/>
      <c r="AK85" s="101"/>
      <c r="AL85" s="122">
        <f t="shared" ref="AL85:AN85" si="61">AW85*$D85</f>
        <v>0</v>
      </c>
      <c r="AM85" s="122">
        <f t="shared" si="61"/>
        <v>0</v>
      </c>
      <c r="AN85" s="122">
        <f t="shared" si="61"/>
        <v>0</v>
      </c>
      <c r="AO85" s="101"/>
      <c r="AP85" s="101"/>
      <c r="AQ85" s="101"/>
      <c r="AR85" s="101"/>
      <c r="AS85" s="101"/>
      <c r="AT85" s="101"/>
      <c r="AU85" s="101"/>
      <c r="AV85" s="101"/>
      <c r="AW85" s="122">
        <v>3.0</v>
      </c>
      <c r="AX85" s="122">
        <v>3.0</v>
      </c>
      <c r="AY85" s="122">
        <v>2.0</v>
      </c>
      <c r="AZ85" s="101"/>
      <c r="BA85" s="101"/>
      <c r="BB85" s="101"/>
      <c r="BC85" s="101"/>
      <c r="BD85" s="101"/>
      <c r="BE85" s="101"/>
      <c r="BF85" s="101"/>
      <c r="BG85" s="4"/>
      <c r="BH85" s="122"/>
      <c r="BI85" s="122"/>
      <c r="BJ85" s="122"/>
      <c r="BK85" s="122"/>
      <c r="BL85" s="5"/>
      <c r="BM85" s="199">
        <v>4.625</v>
      </c>
      <c r="BN85" s="126">
        <f t="shared" si="48"/>
        <v>0</v>
      </c>
      <c r="BO85" s="5"/>
      <c r="BP85" s="5"/>
      <c r="BQ85" s="5"/>
      <c r="BR85" s="5"/>
      <c r="BS85" s="5"/>
      <c r="BT85" s="5"/>
      <c r="BU85" s="5"/>
      <c r="BV85" s="5"/>
      <c r="BW85" s="5"/>
      <c r="BX85" s="5"/>
      <c r="BY85" s="5"/>
      <c r="BZ85" s="5"/>
      <c r="CA85" s="5"/>
      <c r="CB85" s="5"/>
      <c r="CC85" s="5"/>
      <c r="CD85" s="5"/>
      <c r="CE85" s="5"/>
      <c r="CF85" s="5"/>
      <c r="CG85" s="5"/>
      <c r="CH85" s="5"/>
    </row>
    <row r="86" ht="19.5" customHeight="1">
      <c r="A86" s="105" t="s">
        <v>240</v>
      </c>
      <c r="B86" s="135" t="s">
        <v>21</v>
      </c>
      <c r="C86" s="135">
        <v>10.0</v>
      </c>
      <c r="D86" s="107">
        <f t="shared" si="45"/>
        <v>0</v>
      </c>
      <c r="E86" s="182">
        <v>223.5</v>
      </c>
      <c r="F86" s="109">
        <f t="shared" si="46"/>
        <v>0</v>
      </c>
      <c r="G86" s="4"/>
      <c r="H86" s="183"/>
      <c r="I86" s="111"/>
      <c r="J86" s="112"/>
      <c r="K86" s="113"/>
      <c r="L86" s="114"/>
      <c r="M86" s="184"/>
      <c r="N86" s="116"/>
      <c r="O86" s="123"/>
      <c r="P86" s="192"/>
      <c r="Q86" s="119"/>
      <c r="R86" s="122"/>
      <c r="S86" s="120"/>
      <c r="T86" s="122"/>
      <c r="U86" s="4"/>
      <c r="V86" s="122"/>
      <c r="W86" s="122"/>
      <c r="X86" s="122"/>
      <c r="Y86" s="122"/>
      <c r="Z86" s="122">
        <f t="shared" ref="Z86:Z87" si="63">AG86*$D86</f>
        <v>0</v>
      </c>
      <c r="AA86" s="122"/>
      <c r="AB86" s="122"/>
      <c r="AC86" s="122"/>
      <c r="AD86" s="122"/>
      <c r="AE86" s="122"/>
      <c r="AF86" s="122"/>
      <c r="AG86" s="122">
        <v>10.0</v>
      </c>
      <c r="AH86" s="122"/>
      <c r="AI86" s="122"/>
      <c r="AJ86" s="4"/>
      <c r="AK86" s="122">
        <f t="shared" ref="AK86:AM86" si="62">AV86*$D86</f>
        <v>0</v>
      </c>
      <c r="AL86" s="122">
        <f t="shared" si="62"/>
        <v>0</v>
      </c>
      <c r="AM86" s="122">
        <f t="shared" si="62"/>
        <v>0</v>
      </c>
      <c r="AN86" s="101"/>
      <c r="AO86" s="101"/>
      <c r="AP86" s="101"/>
      <c r="AQ86" s="101"/>
      <c r="AR86" s="101"/>
      <c r="AS86" s="101"/>
      <c r="AT86" s="101"/>
      <c r="AU86" s="101"/>
      <c r="AV86" s="122">
        <v>2.0</v>
      </c>
      <c r="AW86" s="122">
        <v>5.0</v>
      </c>
      <c r="AX86" s="122">
        <v>2.0</v>
      </c>
      <c r="AY86" s="101"/>
      <c r="AZ86" s="101"/>
      <c r="BA86" s="101"/>
      <c r="BB86" s="101"/>
      <c r="BC86" s="101"/>
      <c r="BD86" s="101"/>
      <c r="BE86" s="101"/>
      <c r="BF86" s="101"/>
      <c r="BG86" s="4"/>
      <c r="BH86" s="122"/>
      <c r="BI86" s="122"/>
      <c r="BJ86" s="122"/>
      <c r="BK86" s="122"/>
      <c r="BL86" s="5"/>
      <c r="BM86" s="199">
        <v>6.0</v>
      </c>
      <c r="BN86" s="126">
        <f t="shared" si="48"/>
        <v>0</v>
      </c>
      <c r="BO86" s="5"/>
      <c r="BP86" s="5"/>
      <c r="BQ86" s="5"/>
      <c r="BR86" s="5"/>
      <c r="BS86" s="5"/>
      <c r="BT86" s="5"/>
      <c r="BU86" s="5"/>
      <c r="BV86" s="5"/>
      <c r="BW86" s="5"/>
      <c r="BX86" s="5"/>
      <c r="BY86" s="5"/>
      <c r="BZ86" s="5"/>
      <c r="CA86" s="5"/>
      <c r="CB86" s="5"/>
      <c r="CC86" s="5"/>
      <c r="CD86" s="5"/>
      <c r="CE86" s="5"/>
      <c r="CF86" s="5"/>
      <c r="CG86" s="5"/>
      <c r="CH86" s="5"/>
    </row>
    <row r="87" ht="19.5" customHeight="1">
      <c r="A87" s="161" t="s">
        <v>241</v>
      </c>
      <c r="B87" s="106" t="s">
        <v>21</v>
      </c>
      <c r="C87" s="106">
        <v>5.0</v>
      </c>
      <c r="D87" s="107">
        <f t="shared" si="45"/>
        <v>0</v>
      </c>
      <c r="E87" s="182">
        <v>174.4</v>
      </c>
      <c r="F87" s="109">
        <f t="shared" si="46"/>
        <v>0</v>
      </c>
      <c r="G87" s="4"/>
      <c r="H87" s="183"/>
      <c r="I87" s="111"/>
      <c r="J87" s="112"/>
      <c r="K87" s="113"/>
      <c r="L87" s="114"/>
      <c r="M87" s="184"/>
      <c r="N87" s="116"/>
      <c r="O87" s="123"/>
      <c r="P87" s="192"/>
      <c r="Q87" s="119"/>
      <c r="R87" s="122"/>
      <c r="S87" s="120"/>
      <c r="T87" s="122"/>
      <c r="U87" s="4"/>
      <c r="V87" s="122"/>
      <c r="W87" s="122"/>
      <c r="X87" s="122"/>
      <c r="Y87" s="122"/>
      <c r="Z87" s="122">
        <f t="shared" si="63"/>
        <v>0</v>
      </c>
      <c r="AA87" s="122"/>
      <c r="AB87" s="122"/>
      <c r="AC87" s="122"/>
      <c r="AD87" s="122"/>
      <c r="AE87" s="122"/>
      <c r="AF87" s="122"/>
      <c r="AG87" s="122">
        <v>5.0</v>
      </c>
      <c r="AH87" s="122"/>
      <c r="AI87" s="122"/>
      <c r="AJ87" s="4"/>
      <c r="AK87" s="101"/>
      <c r="AL87" s="101"/>
      <c r="AM87" s="101"/>
      <c r="AN87" s="122">
        <f>AY87*$D87</f>
        <v>0</v>
      </c>
      <c r="AO87" s="101"/>
      <c r="AP87" s="101"/>
      <c r="AQ87" s="101"/>
      <c r="AR87" s="101"/>
      <c r="AS87" s="101"/>
      <c r="AT87" s="101"/>
      <c r="AU87" s="101"/>
      <c r="AV87" s="101"/>
      <c r="AW87" s="101"/>
      <c r="AX87" s="101"/>
      <c r="AY87" s="122">
        <v>3.0</v>
      </c>
      <c r="AZ87" s="101"/>
      <c r="BA87" s="101"/>
      <c r="BB87" s="101"/>
      <c r="BC87" s="101"/>
      <c r="BD87" s="101"/>
      <c r="BE87" s="101"/>
      <c r="BF87" s="101"/>
      <c r="BG87" s="4"/>
      <c r="BH87" s="122"/>
      <c r="BI87" s="122"/>
      <c r="BJ87" s="122"/>
      <c r="BK87" s="122"/>
      <c r="BL87" s="5"/>
      <c r="BM87" s="199">
        <v>3.631</v>
      </c>
      <c r="BN87" s="126">
        <f t="shared" si="48"/>
        <v>0</v>
      </c>
      <c r="BO87" s="5"/>
      <c r="BP87" s="5"/>
      <c r="BQ87" s="5"/>
      <c r="BR87" s="5"/>
      <c r="BS87" s="5"/>
      <c r="BT87" s="5"/>
      <c r="BU87" s="5"/>
      <c r="BV87" s="5"/>
      <c r="BW87" s="5"/>
      <c r="BX87" s="5"/>
      <c r="BY87" s="5"/>
      <c r="BZ87" s="5"/>
      <c r="CA87" s="5"/>
      <c r="CB87" s="5"/>
      <c r="CC87" s="5"/>
      <c r="CD87" s="5"/>
      <c r="CE87" s="5"/>
      <c r="CF87" s="5"/>
      <c r="CG87" s="5"/>
      <c r="CH87" s="5"/>
    </row>
    <row r="88" ht="19.5" customHeight="1">
      <c r="A88" s="151"/>
      <c r="B88" s="4"/>
      <c r="C88" s="152"/>
      <c r="D88" s="26"/>
      <c r="E88" s="188"/>
      <c r="F88" s="154">
        <f>SUM(F72:F87)</f>
        <v>0</v>
      </c>
      <c r="G88" s="63"/>
      <c r="H88" s="147">
        <f t="shared" ref="H88:T88" si="64">SUM(H72:H87)</f>
        <v>0</v>
      </c>
      <c r="I88" s="147">
        <f t="shared" si="64"/>
        <v>0</v>
      </c>
      <c r="J88" s="147">
        <f t="shared" si="64"/>
        <v>0</v>
      </c>
      <c r="K88" s="147">
        <f t="shared" si="64"/>
        <v>0</v>
      </c>
      <c r="L88" s="147">
        <f t="shared" si="64"/>
        <v>0</v>
      </c>
      <c r="M88" s="147">
        <f t="shared" si="64"/>
        <v>0</v>
      </c>
      <c r="N88" s="147">
        <f t="shared" si="64"/>
        <v>0</v>
      </c>
      <c r="O88" s="147">
        <f t="shared" si="64"/>
        <v>0</v>
      </c>
      <c r="P88" s="147">
        <f t="shared" si="64"/>
        <v>0</v>
      </c>
      <c r="Q88" s="147">
        <f t="shared" si="64"/>
        <v>0</v>
      </c>
      <c r="R88" s="147">
        <f t="shared" si="64"/>
        <v>0</v>
      </c>
      <c r="S88" s="147">
        <f t="shared" si="64"/>
        <v>0</v>
      </c>
      <c r="T88" s="147">
        <f t="shared" si="64"/>
        <v>0</v>
      </c>
      <c r="U88" s="63"/>
      <c r="V88" s="122"/>
      <c r="W88" s="147">
        <f t="shared" ref="W88:AA88" si="65">SUM(W72:W87)</f>
        <v>0</v>
      </c>
      <c r="X88" s="147">
        <f t="shared" si="65"/>
        <v>0</v>
      </c>
      <c r="Y88" s="147">
        <f t="shared" si="65"/>
        <v>0</v>
      </c>
      <c r="Z88" s="147">
        <f t="shared" si="65"/>
        <v>0</v>
      </c>
      <c r="AA88" s="147">
        <f t="shared" si="65"/>
        <v>0</v>
      </c>
      <c r="AB88" s="101"/>
      <c r="AC88" s="101"/>
      <c r="AD88" s="101"/>
      <c r="AE88" s="101"/>
      <c r="AF88" s="101"/>
      <c r="AG88" s="101"/>
      <c r="AH88" s="101"/>
      <c r="AI88" s="101"/>
      <c r="AJ88" s="63"/>
      <c r="AK88" s="147">
        <f t="shared" ref="AK88:AN88" si="66">SUM(AK72:AK87)</f>
        <v>0</v>
      </c>
      <c r="AL88" s="147">
        <f t="shared" si="66"/>
        <v>0</v>
      </c>
      <c r="AM88" s="147">
        <f t="shared" si="66"/>
        <v>0</v>
      </c>
      <c r="AN88" s="147">
        <f t="shared" si="66"/>
        <v>0</v>
      </c>
      <c r="AO88" s="101"/>
      <c r="AP88" s="101"/>
      <c r="AQ88" s="147">
        <f>SUM(AQ72:AQ87)</f>
        <v>0</v>
      </c>
      <c r="AR88" s="101"/>
      <c r="AS88" s="101"/>
      <c r="AT88" s="101"/>
      <c r="AU88" s="101"/>
      <c r="AV88" s="101"/>
      <c r="AW88" s="101"/>
      <c r="AX88" s="101"/>
      <c r="AY88" s="101"/>
      <c r="AZ88" s="101"/>
      <c r="BA88" s="101"/>
      <c r="BB88" s="101"/>
      <c r="BC88" s="101"/>
      <c r="BD88" s="101"/>
      <c r="BE88" s="101"/>
      <c r="BF88" s="101"/>
      <c r="BG88" s="63"/>
      <c r="BH88" s="122"/>
      <c r="BI88" s="122"/>
      <c r="BJ88" s="122"/>
      <c r="BK88" s="122"/>
      <c r="BL88" s="5"/>
      <c r="BM88" s="124"/>
      <c r="BN88" s="132">
        <f>SUM(BN72:BN87)</f>
        <v>0</v>
      </c>
      <c r="BO88" s="5"/>
      <c r="BP88" s="5"/>
      <c r="BQ88" s="5"/>
      <c r="BR88" s="5"/>
      <c r="BS88" s="5"/>
      <c r="BT88" s="5"/>
      <c r="BU88" s="5"/>
      <c r="BV88" s="5"/>
      <c r="BW88" s="5"/>
      <c r="BX88" s="5"/>
      <c r="BY88" s="5"/>
      <c r="BZ88" s="5"/>
      <c r="CA88" s="5"/>
      <c r="CB88" s="5"/>
      <c r="CC88" s="5"/>
      <c r="CD88" s="5"/>
      <c r="CE88" s="5"/>
      <c r="CF88" s="5"/>
      <c r="CG88" s="5"/>
      <c r="CH88" s="5"/>
    </row>
    <row r="89" ht="19.5" customHeight="1">
      <c r="A89" s="97" t="s">
        <v>119</v>
      </c>
      <c r="B89" s="26"/>
      <c r="C89" s="26"/>
      <c r="D89" s="26"/>
      <c r="E89" s="188"/>
      <c r="F89" s="98"/>
      <c r="G89" s="63"/>
      <c r="H89" s="26"/>
      <c r="I89" s="26"/>
      <c r="J89" s="26"/>
      <c r="K89" s="26"/>
      <c r="L89" s="26"/>
      <c r="M89" s="26"/>
      <c r="N89" s="99"/>
      <c r="O89" s="26"/>
      <c r="P89" s="26"/>
      <c r="Q89" s="26"/>
      <c r="R89" s="26"/>
      <c r="S89" s="26"/>
      <c r="T89" s="26"/>
      <c r="U89" s="63"/>
      <c r="V89" s="100" t="s">
        <v>17</v>
      </c>
      <c r="W89" s="100" t="s">
        <v>18</v>
      </c>
      <c r="X89" s="100" t="s">
        <v>19</v>
      </c>
      <c r="Y89" s="100" t="s">
        <v>20</v>
      </c>
      <c r="Z89" s="100" t="s">
        <v>21</v>
      </c>
      <c r="AA89" s="100" t="s">
        <v>22</v>
      </c>
      <c r="AB89" s="100" t="s">
        <v>23</v>
      </c>
      <c r="AC89" s="101" t="s">
        <v>17</v>
      </c>
      <c r="AD89" s="101" t="s">
        <v>18</v>
      </c>
      <c r="AE89" s="101" t="s">
        <v>19</v>
      </c>
      <c r="AF89" s="101" t="s">
        <v>20</v>
      </c>
      <c r="AG89" s="101" t="s">
        <v>21</v>
      </c>
      <c r="AH89" s="101" t="s">
        <v>22</v>
      </c>
      <c r="AI89" s="101" t="s">
        <v>23</v>
      </c>
      <c r="AJ89" s="63"/>
      <c r="AK89" s="100" t="s">
        <v>27</v>
      </c>
      <c r="AL89" s="100" t="s">
        <v>28</v>
      </c>
      <c r="AM89" s="100" t="s">
        <v>29</v>
      </c>
      <c r="AN89" s="100" t="s">
        <v>30</v>
      </c>
      <c r="AO89" s="100" t="s">
        <v>31</v>
      </c>
      <c r="AP89" s="100" t="s">
        <v>32</v>
      </c>
      <c r="AQ89" s="100" t="s">
        <v>33</v>
      </c>
      <c r="AR89" s="100" t="s">
        <v>34</v>
      </c>
      <c r="AS89" s="100" t="s">
        <v>35</v>
      </c>
      <c r="AT89" s="100" t="s">
        <v>36</v>
      </c>
      <c r="AU89" s="100" t="s">
        <v>49</v>
      </c>
      <c r="AV89" s="101" t="s">
        <v>27</v>
      </c>
      <c r="AW89" s="101" t="s">
        <v>28</v>
      </c>
      <c r="AX89" s="101" t="s">
        <v>29</v>
      </c>
      <c r="AY89" s="101" t="s">
        <v>30</v>
      </c>
      <c r="AZ89" s="101" t="s">
        <v>31</v>
      </c>
      <c r="BA89" s="101" t="s">
        <v>32</v>
      </c>
      <c r="BB89" s="101" t="s">
        <v>33</v>
      </c>
      <c r="BC89" s="101" t="s">
        <v>34</v>
      </c>
      <c r="BD89" s="101" t="s">
        <v>35</v>
      </c>
      <c r="BE89" s="101" t="s">
        <v>36</v>
      </c>
      <c r="BF89" s="101" t="s">
        <v>49</v>
      </c>
      <c r="BG89" s="63"/>
      <c r="BH89" s="179" t="s">
        <v>29</v>
      </c>
      <c r="BI89" s="179" t="s">
        <v>30</v>
      </c>
      <c r="BJ89" s="101" t="s">
        <v>29</v>
      </c>
      <c r="BK89" s="101" t="s">
        <v>30</v>
      </c>
      <c r="BL89" s="5"/>
      <c r="BM89" s="102" t="s">
        <v>73</v>
      </c>
      <c r="BN89" s="102" t="s">
        <v>74</v>
      </c>
      <c r="BO89" s="5"/>
      <c r="BP89" s="5"/>
      <c r="BQ89" s="5"/>
      <c r="BR89" s="5"/>
      <c r="BS89" s="5"/>
      <c r="BT89" s="5"/>
      <c r="BU89" s="5"/>
      <c r="BV89" s="5"/>
      <c r="BW89" s="5"/>
      <c r="BX89" s="5"/>
      <c r="BY89" s="5"/>
      <c r="BZ89" s="5"/>
      <c r="CA89" s="5"/>
      <c r="CB89" s="5"/>
      <c r="CC89" s="5"/>
      <c r="CD89" s="5"/>
      <c r="CE89" s="5"/>
      <c r="CF89" s="5"/>
      <c r="CG89" s="5"/>
      <c r="CH89" s="5"/>
    </row>
    <row r="90" ht="19.5" customHeight="1">
      <c r="A90" s="145" t="s">
        <v>242</v>
      </c>
      <c r="B90" s="106" t="s">
        <v>118</v>
      </c>
      <c r="C90" s="106">
        <v>15.0</v>
      </c>
      <c r="D90" s="107">
        <f t="shared" ref="D90:D122" si="69">SUM(H90:T90)</f>
        <v>0</v>
      </c>
      <c r="E90" s="182">
        <v>397.9</v>
      </c>
      <c r="F90" s="109">
        <f t="shared" ref="F90:F122" si="70">D90*E90*(100-$D$2)/100</f>
        <v>0</v>
      </c>
      <c r="G90" s="4"/>
      <c r="H90" s="183"/>
      <c r="I90" s="111"/>
      <c r="J90" s="112"/>
      <c r="K90" s="113"/>
      <c r="L90" s="114"/>
      <c r="M90" s="184"/>
      <c r="N90" s="116"/>
      <c r="O90" s="123"/>
      <c r="P90" s="192"/>
      <c r="Q90" s="119"/>
      <c r="R90" s="122"/>
      <c r="S90" s="120"/>
      <c r="T90" s="122"/>
      <c r="U90" s="4"/>
      <c r="V90" s="122"/>
      <c r="W90" s="122"/>
      <c r="X90" s="122">
        <f t="shared" ref="X90:Z90" si="67">AE90*$D90</f>
        <v>0</v>
      </c>
      <c r="Y90" s="122">
        <f t="shared" si="67"/>
        <v>0</v>
      </c>
      <c r="Z90" s="122">
        <f t="shared" si="67"/>
        <v>0</v>
      </c>
      <c r="AA90" s="122"/>
      <c r="AB90" s="122"/>
      <c r="AC90" s="122"/>
      <c r="AD90" s="122"/>
      <c r="AE90" s="122">
        <v>2.0</v>
      </c>
      <c r="AF90" s="122">
        <v>11.0</v>
      </c>
      <c r="AG90" s="122">
        <v>2.0</v>
      </c>
      <c r="AH90" s="122"/>
      <c r="AI90" s="122"/>
      <c r="AJ90" s="4"/>
      <c r="AK90" s="122">
        <f t="shared" ref="AK90:AO90" si="68">AV90*$D90</f>
        <v>0</v>
      </c>
      <c r="AL90" s="122">
        <f t="shared" si="68"/>
        <v>0</v>
      </c>
      <c r="AM90" s="122">
        <f t="shared" si="68"/>
        <v>0</v>
      </c>
      <c r="AN90" s="122">
        <f t="shared" si="68"/>
        <v>0</v>
      </c>
      <c r="AO90" s="122">
        <f t="shared" si="68"/>
        <v>0</v>
      </c>
      <c r="AP90" s="101"/>
      <c r="AQ90" s="101"/>
      <c r="AR90" s="101"/>
      <c r="AS90" s="101"/>
      <c r="AT90" s="101"/>
      <c r="AU90" s="101"/>
      <c r="AV90" s="123">
        <v>1.0</v>
      </c>
      <c r="AW90" s="123">
        <v>2.0</v>
      </c>
      <c r="AX90" s="123">
        <v>7.0</v>
      </c>
      <c r="AY90" s="123">
        <v>3.0</v>
      </c>
      <c r="AZ90" s="123">
        <v>2.0</v>
      </c>
      <c r="BA90" s="101"/>
      <c r="BB90" s="101"/>
      <c r="BC90" s="101"/>
      <c r="BD90" s="101"/>
      <c r="BE90" s="101"/>
      <c r="BF90" s="101"/>
      <c r="BG90" s="4"/>
      <c r="BH90" s="122"/>
      <c r="BI90" s="122"/>
      <c r="BJ90" s="122"/>
      <c r="BK90" s="122"/>
      <c r="BL90" s="5"/>
      <c r="BM90" s="199">
        <v>12.5</v>
      </c>
      <c r="BN90" s="126">
        <f t="shared" ref="BN90:BN122" si="71">BM90*D90</f>
        <v>0</v>
      </c>
      <c r="BO90" s="5"/>
      <c r="BP90" s="5"/>
      <c r="BQ90" s="5"/>
      <c r="BR90" s="5"/>
      <c r="BS90" s="5"/>
      <c r="BT90" s="5"/>
      <c r="BU90" s="5"/>
      <c r="BV90" s="5"/>
      <c r="BW90" s="5"/>
      <c r="BX90" s="5"/>
      <c r="BY90" s="5"/>
      <c r="BZ90" s="5"/>
      <c r="CA90" s="5"/>
      <c r="CB90" s="5"/>
      <c r="CC90" s="5"/>
      <c r="CD90" s="5"/>
      <c r="CE90" s="5"/>
      <c r="CF90" s="5"/>
      <c r="CG90" s="5"/>
      <c r="CH90" s="5"/>
    </row>
    <row r="91" ht="19.5" customHeight="1">
      <c r="A91" s="145" t="s">
        <v>243</v>
      </c>
      <c r="B91" s="106" t="s">
        <v>21</v>
      </c>
      <c r="C91" s="106">
        <v>1.0</v>
      </c>
      <c r="D91" s="107">
        <f t="shared" si="69"/>
        <v>0</v>
      </c>
      <c r="E91" s="182">
        <v>49.1</v>
      </c>
      <c r="F91" s="109">
        <f t="shared" si="70"/>
        <v>0</v>
      </c>
      <c r="G91" s="4"/>
      <c r="H91" s="183"/>
      <c r="I91" s="111"/>
      <c r="J91" s="112"/>
      <c r="K91" s="113"/>
      <c r="L91" s="114"/>
      <c r="M91" s="184"/>
      <c r="N91" s="116"/>
      <c r="O91" s="123"/>
      <c r="P91" s="192"/>
      <c r="Q91" s="119"/>
      <c r="R91" s="122"/>
      <c r="S91" s="120"/>
      <c r="T91" s="122"/>
      <c r="U91" s="4"/>
      <c r="V91" s="122"/>
      <c r="W91" s="122"/>
      <c r="X91" s="122"/>
      <c r="Y91" s="122"/>
      <c r="Z91" s="122">
        <f t="shared" ref="Z91:Z100" si="72">AG91*$D91</f>
        <v>0</v>
      </c>
      <c r="AA91" s="122"/>
      <c r="AB91" s="122"/>
      <c r="AC91" s="122"/>
      <c r="AD91" s="122"/>
      <c r="AE91" s="122"/>
      <c r="AF91" s="122"/>
      <c r="AG91" s="122">
        <v>1.0</v>
      </c>
      <c r="AH91" s="122"/>
      <c r="AI91" s="122"/>
      <c r="AJ91" s="4"/>
      <c r="AK91" s="101"/>
      <c r="AL91" s="101"/>
      <c r="AM91" s="101"/>
      <c r="AN91" s="101"/>
      <c r="AO91" s="101"/>
      <c r="AP91" s="101"/>
      <c r="AQ91" s="101"/>
      <c r="AR91" s="101"/>
      <c r="AS91" s="101"/>
      <c r="AT91" s="101"/>
      <c r="AU91" s="101"/>
      <c r="AV91" s="101"/>
      <c r="AW91" s="101"/>
      <c r="AX91" s="101"/>
      <c r="AY91" s="101"/>
      <c r="AZ91" s="101"/>
      <c r="BA91" s="101"/>
      <c r="BB91" s="101"/>
      <c r="BC91" s="101"/>
      <c r="BD91" s="101"/>
      <c r="BE91" s="101"/>
      <c r="BF91" s="101"/>
      <c r="BG91" s="4"/>
      <c r="BH91" s="122">
        <f t="shared" ref="BH91:BH94" si="73">BJ91*$D91</f>
        <v>0</v>
      </c>
      <c r="BI91" s="122"/>
      <c r="BJ91" s="122">
        <v>3.0</v>
      </c>
      <c r="BK91" s="122"/>
      <c r="BL91" s="5"/>
      <c r="BM91" s="199">
        <v>0.9</v>
      </c>
      <c r="BN91" s="126">
        <f t="shared" si="71"/>
        <v>0</v>
      </c>
      <c r="BO91" s="5"/>
      <c r="BP91" s="5"/>
      <c r="BQ91" s="5"/>
      <c r="BR91" s="5"/>
      <c r="BS91" s="5"/>
      <c r="BT91" s="5"/>
      <c r="BU91" s="5"/>
      <c r="BV91" s="5"/>
      <c r="BW91" s="5"/>
      <c r="BX91" s="5"/>
      <c r="BY91" s="5"/>
      <c r="BZ91" s="5"/>
      <c r="CA91" s="5"/>
      <c r="CB91" s="5"/>
      <c r="CC91" s="5"/>
      <c r="CD91" s="5"/>
      <c r="CE91" s="5"/>
      <c r="CF91" s="5"/>
      <c r="CG91" s="5"/>
      <c r="CH91" s="5"/>
    </row>
    <row r="92" ht="19.5" customHeight="1">
      <c r="A92" s="145" t="s">
        <v>244</v>
      </c>
      <c r="B92" s="106" t="s">
        <v>21</v>
      </c>
      <c r="C92" s="106">
        <v>1.0</v>
      </c>
      <c r="D92" s="107">
        <f t="shared" si="69"/>
        <v>0</v>
      </c>
      <c r="E92" s="182">
        <v>54.5</v>
      </c>
      <c r="F92" s="109">
        <f t="shared" si="70"/>
        <v>0</v>
      </c>
      <c r="G92" s="4"/>
      <c r="H92" s="183"/>
      <c r="I92" s="111"/>
      <c r="J92" s="112"/>
      <c r="K92" s="113"/>
      <c r="L92" s="114"/>
      <c r="M92" s="184"/>
      <c r="N92" s="116"/>
      <c r="O92" s="123"/>
      <c r="P92" s="192"/>
      <c r="Q92" s="119"/>
      <c r="R92" s="122"/>
      <c r="S92" s="120"/>
      <c r="T92" s="122"/>
      <c r="U92" s="4"/>
      <c r="V92" s="122"/>
      <c r="W92" s="122"/>
      <c r="X92" s="122"/>
      <c r="Y92" s="122"/>
      <c r="Z92" s="122">
        <f t="shared" si="72"/>
        <v>0</v>
      </c>
      <c r="AA92" s="122"/>
      <c r="AB92" s="122"/>
      <c r="AC92" s="122"/>
      <c r="AD92" s="122"/>
      <c r="AE92" s="122"/>
      <c r="AF92" s="122"/>
      <c r="AG92" s="122">
        <v>1.0</v>
      </c>
      <c r="AH92" s="122"/>
      <c r="AI92" s="122"/>
      <c r="AJ92" s="4"/>
      <c r="AK92" s="101"/>
      <c r="AL92" s="101"/>
      <c r="AM92" s="101"/>
      <c r="AN92" s="101"/>
      <c r="AO92" s="101"/>
      <c r="AP92" s="101"/>
      <c r="AQ92" s="101"/>
      <c r="AR92" s="101"/>
      <c r="AS92" s="101"/>
      <c r="AT92" s="101"/>
      <c r="AU92" s="101"/>
      <c r="AV92" s="101"/>
      <c r="AW92" s="101"/>
      <c r="AX92" s="101"/>
      <c r="AY92" s="101"/>
      <c r="AZ92" s="101"/>
      <c r="BA92" s="101"/>
      <c r="BB92" s="101"/>
      <c r="BC92" s="101"/>
      <c r="BD92" s="101"/>
      <c r="BE92" s="101"/>
      <c r="BF92" s="101"/>
      <c r="BG92" s="4"/>
      <c r="BH92" s="122">
        <f t="shared" si="73"/>
        <v>0</v>
      </c>
      <c r="BI92" s="122"/>
      <c r="BJ92" s="122">
        <v>3.0</v>
      </c>
      <c r="BK92" s="122"/>
      <c r="BL92" s="5"/>
      <c r="BM92" s="199">
        <v>1.1</v>
      </c>
      <c r="BN92" s="126">
        <f t="shared" si="71"/>
        <v>0</v>
      </c>
      <c r="BO92" s="5"/>
      <c r="BP92" s="5"/>
      <c r="BQ92" s="5"/>
      <c r="BR92" s="5"/>
      <c r="BS92" s="5"/>
      <c r="BT92" s="5"/>
      <c r="BU92" s="5"/>
      <c r="BV92" s="5"/>
      <c r="BW92" s="5"/>
      <c r="BX92" s="5"/>
      <c r="BY92" s="5"/>
      <c r="BZ92" s="5"/>
      <c r="CA92" s="5"/>
      <c r="CB92" s="5"/>
      <c r="CC92" s="5"/>
      <c r="CD92" s="5"/>
      <c r="CE92" s="5"/>
      <c r="CF92" s="5"/>
      <c r="CG92" s="5"/>
      <c r="CH92" s="5"/>
    </row>
    <row r="93" ht="19.5" customHeight="1">
      <c r="A93" s="145" t="s">
        <v>245</v>
      </c>
      <c r="B93" s="106" t="s">
        <v>21</v>
      </c>
      <c r="C93" s="106">
        <v>1.0</v>
      </c>
      <c r="D93" s="107">
        <f t="shared" si="69"/>
        <v>0</v>
      </c>
      <c r="E93" s="182">
        <v>54.5</v>
      </c>
      <c r="F93" s="109">
        <f t="shared" si="70"/>
        <v>0</v>
      </c>
      <c r="G93" s="4"/>
      <c r="H93" s="183"/>
      <c r="I93" s="111"/>
      <c r="J93" s="112"/>
      <c r="K93" s="113"/>
      <c r="L93" s="114"/>
      <c r="M93" s="184"/>
      <c r="N93" s="116"/>
      <c r="O93" s="123"/>
      <c r="P93" s="192"/>
      <c r="Q93" s="119"/>
      <c r="R93" s="122"/>
      <c r="S93" s="120"/>
      <c r="T93" s="122"/>
      <c r="U93" s="4"/>
      <c r="V93" s="122"/>
      <c r="W93" s="122"/>
      <c r="X93" s="122"/>
      <c r="Y93" s="122"/>
      <c r="Z93" s="122">
        <f t="shared" si="72"/>
        <v>0</v>
      </c>
      <c r="AA93" s="122"/>
      <c r="AB93" s="122"/>
      <c r="AC93" s="122"/>
      <c r="AD93" s="122"/>
      <c r="AE93" s="122"/>
      <c r="AF93" s="122"/>
      <c r="AG93" s="122">
        <v>1.0</v>
      </c>
      <c r="AH93" s="122"/>
      <c r="AI93" s="122"/>
      <c r="AJ93" s="4"/>
      <c r="AK93" s="101"/>
      <c r="AL93" s="101"/>
      <c r="AM93" s="101"/>
      <c r="AN93" s="101"/>
      <c r="AO93" s="101"/>
      <c r="AP93" s="101"/>
      <c r="AQ93" s="101"/>
      <c r="AR93" s="101"/>
      <c r="AS93" s="101"/>
      <c r="AT93" s="101"/>
      <c r="AU93" s="101"/>
      <c r="AV93" s="101"/>
      <c r="AW93" s="101"/>
      <c r="AX93" s="101"/>
      <c r="AY93" s="101"/>
      <c r="AZ93" s="101"/>
      <c r="BA93" s="101"/>
      <c r="BB93" s="101"/>
      <c r="BC93" s="101"/>
      <c r="BD93" s="101"/>
      <c r="BE93" s="101"/>
      <c r="BF93" s="101"/>
      <c r="BG93" s="4"/>
      <c r="BH93" s="122">
        <f t="shared" si="73"/>
        <v>0</v>
      </c>
      <c r="BI93" s="122"/>
      <c r="BJ93" s="122">
        <v>3.0</v>
      </c>
      <c r="BK93" s="122"/>
      <c r="BL93" s="5"/>
      <c r="BM93" s="199">
        <v>1.1</v>
      </c>
      <c r="BN93" s="126">
        <f t="shared" si="71"/>
        <v>0</v>
      </c>
      <c r="BO93" s="5"/>
      <c r="BP93" s="5"/>
      <c r="BQ93" s="5"/>
      <c r="BR93" s="5"/>
      <c r="BS93" s="5"/>
      <c r="BT93" s="5"/>
      <c r="BU93" s="5"/>
      <c r="BV93" s="5"/>
      <c r="BW93" s="5"/>
      <c r="BX93" s="5"/>
      <c r="BY93" s="5"/>
      <c r="BZ93" s="5"/>
      <c r="CA93" s="5"/>
      <c r="CB93" s="5"/>
      <c r="CC93" s="5"/>
      <c r="CD93" s="5"/>
      <c r="CE93" s="5"/>
      <c r="CF93" s="5"/>
      <c r="CG93" s="5"/>
      <c r="CH93" s="5"/>
    </row>
    <row r="94" ht="19.5" customHeight="1">
      <c r="A94" s="145" t="s">
        <v>246</v>
      </c>
      <c r="B94" s="106" t="s">
        <v>21</v>
      </c>
      <c r="C94" s="106">
        <v>1.0</v>
      </c>
      <c r="D94" s="107">
        <f t="shared" si="69"/>
        <v>0</v>
      </c>
      <c r="E94" s="182">
        <v>49.1</v>
      </c>
      <c r="F94" s="109">
        <f t="shared" si="70"/>
        <v>0</v>
      </c>
      <c r="G94" s="4"/>
      <c r="H94" s="183"/>
      <c r="I94" s="111"/>
      <c r="J94" s="112"/>
      <c r="K94" s="113"/>
      <c r="L94" s="114"/>
      <c r="M94" s="184"/>
      <c r="N94" s="116"/>
      <c r="O94" s="123"/>
      <c r="P94" s="192"/>
      <c r="Q94" s="119"/>
      <c r="R94" s="122"/>
      <c r="S94" s="120"/>
      <c r="T94" s="122"/>
      <c r="U94" s="4"/>
      <c r="V94" s="122"/>
      <c r="W94" s="122"/>
      <c r="X94" s="122"/>
      <c r="Y94" s="122"/>
      <c r="Z94" s="122">
        <f t="shared" si="72"/>
        <v>0</v>
      </c>
      <c r="AA94" s="122"/>
      <c r="AB94" s="122"/>
      <c r="AC94" s="122"/>
      <c r="AD94" s="122"/>
      <c r="AE94" s="122"/>
      <c r="AF94" s="122"/>
      <c r="AG94" s="122">
        <v>1.0</v>
      </c>
      <c r="AH94" s="122"/>
      <c r="AI94" s="122"/>
      <c r="AJ94" s="4"/>
      <c r="AK94" s="101"/>
      <c r="AL94" s="101"/>
      <c r="AM94" s="101"/>
      <c r="AN94" s="101"/>
      <c r="AO94" s="101"/>
      <c r="AP94" s="101"/>
      <c r="AQ94" s="101"/>
      <c r="AR94" s="101"/>
      <c r="AS94" s="101"/>
      <c r="AT94" s="101"/>
      <c r="AU94" s="101"/>
      <c r="AV94" s="101"/>
      <c r="AW94" s="101"/>
      <c r="AX94" s="101"/>
      <c r="AY94" s="101"/>
      <c r="AZ94" s="101"/>
      <c r="BA94" s="101"/>
      <c r="BB94" s="101"/>
      <c r="BC94" s="101"/>
      <c r="BD94" s="101"/>
      <c r="BE94" s="101"/>
      <c r="BF94" s="101"/>
      <c r="BG94" s="4"/>
      <c r="BH94" s="122">
        <f t="shared" si="73"/>
        <v>0</v>
      </c>
      <c r="BI94" s="122" t="s">
        <v>247</v>
      </c>
      <c r="BJ94" s="122">
        <v>3.0</v>
      </c>
      <c r="BK94" s="122"/>
      <c r="BL94" s="5"/>
      <c r="BM94" s="199">
        <v>1.0</v>
      </c>
      <c r="BN94" s="126">
        <f t="shared" si="71"/>
        <v>0</v>
      </c>
      <c r="BO94" s="5"/>
      <c r="BP94" s="5"/>
      <c r="BQ94" s="5"/>
      <c r="BR94" s="5"/>
      <c r="BS94" s="5"/>
      <c r="BT94" s="5"/>
      <c r="BU94" s="5"/>
      <c r="BV94" s="5"/>
      <c r="BW94" s="5"/>
      <c r="BX94" s="5"/>
      <c r="BY94" s="5"/>
      <c r="BZ94" s="5"/>
      <c r="CA94" s="5"/>
      <c r="CB94" s="5"/>
      <c r="CC94" s="5"/>
      <c r="CD94" s="5"/>
      <c r="CE94" s="5"/>
      <c r="CF94" s="5"/>
      <c r="CG94" s="5"/>
      <c r="CH94" s="5"/>
    </row>
    <row r="95" ht="19.5" customHeight="1">
      <c r="A95" s="145" t="s">
        <v>248</v>
      </c>
      <c r="B95" s="106" t="s">
        <v>21</v>
      </c>
      <c r="C95" s="106">
        <v>2.0</v>
      </c>
      <c r="D95" s="107">
        <f t="shared" si="69"/>
        <v>0</v>
      </c>
      <c r="E95" s="182">
        <v>103.6</v>
      </c>
      <c r="F95" s="109">
        <f t="shared" si="70"/>
        <v>0</v>
      </c>
      <c r="G95" s="4"/>
      <c r="H95" s="183"/>
      <c r="I95" s="111"/>
      <c r="J95" s="112"/>
      <c r="K95" s="113"/>
      <c r="L95" s="114"/>
      <c r="M95" s="184"/>
      <c r="N95" s="116"/>
      <c r="O95" s="123"/>
      <c r="P95" s="192"/>
      <c r="Q95" s="119"/>
      <c r="R95" s="122"/>
      <c r="S95" s="120"/>
      <c r="T95" s="122"/>
      <c r="U95" s="4"/>
      <c r="V95" s="122"/>
      <c r="W95" s="122"/>
      <c r="X95" s="122"/>
      <c r="Y95" s="122"/>
      <c r="Z95" s="122">
        <f t="shared" si="72"/>
        <v>0</v>
      </c>
      <c r="AA95" s="122"/>
      <c r="AB95" s="122"/>
      <c r="AC95" s="122"/>
      <c r="AD95" s="122"/>
      <c r="AE95" s="122"/>
      <c r="AF95" s="122"/>
      <c r="AG95" s="122">
        <v>2.0</v>
      </c>
      <c r="AH95" s="122"/>
      <c r="AI95" s="122"/>
      <c r="AJ95" s="4"/>
      <c r="AK95" s="101"/>
      <c r="AL95" s="101"/>
      <c r="AM95" s="101"/>
      <c r="AN95" s="101"/>
      <c r="AO95" s="101"/>
      <c r="AP95" s="122">
        <f>BA95*$D95</f>
        <v>0</v>
      </c>
      <c r="AQ95" s="101"/>
      <c r="AR95" s="101"/>
      <c r="AS95" s="101"/>
      <c r="AT95" s="101"/>
      <c r="AU95" s="101"/>
      <c r="AV95" s="101"/>
      <c r="AW95" s="101"/>
      <c r="AX95" s="101"/>
      <c r="AY95" s="101"/>
      <c r="AZ95" s="101"/>
      <c r="BA95" s="123">
        <v>2.0</v>
      </c>
      <c r="BB95" s="101"/>
      <c r="BC95" s="101"/>
      <c r="BD95" s="101"/>
      <c r="BE95" s="101"/>
      <c r="BF95" s="101"/>
      <c r="BG95" s="4"/>
      <c r="BH95" s="122"/>
      <c r="BI95" s="122"/>
      <c r="BJ95" s="122"/>
      <c r="BK95" s="122"/>
      <c r="BL95" s="5"/>
      <c r="BM95" s="199">
        <v>2.2</v>
      </c>
      <c r="BN95" s="126">
        <f t="shared" si="71"/>
        <v>0</v>
      </c>
      <c r="BO95" s="5"/>
      <c r="BP95" s="5"/>
      <c r="BQ95" s="5"/>
      <c r="BR95" s="5"/>
      <c r="BS95" s="5"/>
      <c r="BT95" s="5"/>
      <c r="BU95" s="5"/>
      <c r="BV95" s="5"/>
      <c r="BW95" s="5"/>
      <c r="BX95" s="5"/>
      <c r="BY95" s="5"/>
      <c r="BZ95" s="5"/>
      <c r="CA95" s="5"/>
      <c r="CB95" s="5"/>
      <c r="CC95" s="5"/>
      <c r="CD95" s="5"/>
      <c r="CE95" s="5"/>
      <c r="CF95" s="5"/>
      <c r="CG95" s="5"/>
      <c r="CH95" s="5"/>
    </row>
    <row r="96" ht="19.5" customHeight="1">
      <c r="A96" s="145" t="s">
        <v>249</v>
      </c>
      <c r="B96" s="106" t="s">
        <v>21</v>
      </c>
      <c r="C96" s="106">
        <v>1.0</v>
      </c>
      <c r="D96" s="107">
        <f t="shared" si="69"/>
        <v>0</v>
      </c>
      <c r="E96" s="182">
        <v>38.2</v>
      </c>
      <c r="F96" s="109">
        <f t="shared" si="70"/>
        <v>0</v>
      </c>
      <c r="G96" s="4"/>
      <c r="H96" s="183"/>
      <c r="I96" s="111"/>
      <c r="J96" s="112"/>
      <c r="K96" s="113"/>
      <c r="L96" s="114"/>
      <c r="M96" s="184"/>
      <c r="N96" s="116"/>
      <c r="O96" s="123"/>
      <c r="P96" s="192"/>
      <c r="Q96" s="119"/>
      <c r="R96" s="122"/>
      <c r="S96" s="120"/>
      <c r="T96" s="122"/>
      <c r="U96" s="4"/>
      <c r="V96" s="122"/>
      <c r="W96" s="122"/>
      <c r="X96" s="122"/>
      <c r="Y96" s="122"/>
      <c r="Z96" s="122">
        <f t="shared" si="72"/>
        <v>0</v>
      </c>
      <c r="AA96" s="122"/>
      <c r="AB96" s="122"/>
      <c r="AC96" s="122"/>
      <c r="AD96" s="122"/>
      <c r="AE96" s="122"/>
      <c r="AF96" s="122"/>
      <c r="AG96" s="122">
        <v>1.0</v>
      </c>
      <c r="AH96" s="122"/>
      <c r="AI96" s="122"/>
      <c r="AJ96" s="4"/>
      <c r="AK96" s="101"/>
      <c r="AL96" s="101"/>
      <c r="AM96" s="101"/>
      <c r="AN96" s="101"/>
      <c r="AO96" s="101"/>
      <c r="AP96" s="101"/>
      <c r="AQ96" s="101"/>
      <c r="AR96" s="101"/>
      <c r="AS96" s="101"/>
      <c r="AT96" s="101"/>
      <c r="AU96" s="101"/>
      <c r="AV96" s="101"/>
      <c r="AW96" s="101"/>
      <c r="AX96" s="101"/>
      <c r="AY96" s="101"/>
      <c r="AZ96" s="101"/>
      <c r="BA96" s="101"/>
      <c r="BB96" s="101"/>
      <c r="BC96" s="101"/>
      <c r="BD96" s="101"/>
      <c r="BE96" s="101"/>
      <c r="BF96" s="101"/>
      <c r="BG96" s="4"/>
      <c r="BH96" s="122">
        <f t="shared" ref="BH96:BH99" si="74">BJ96*$D96</f>
        <v>0</v>
      </c>
      <c r="BI96" s="122"/>
      <c r="BJ96" s="122">
        <v>3.0</v>
      </c>
      <c r="BK96" s="122"/>
      <c r="BL96" s="5"/>
      <c r="BM96" s="199">
        <v>0.65</v>
      </c>
      <c r="BN96" s="126">
        <f t="shared" si="71"/>
        <v>0</v>
      </c>
      <c r="BO96" s="5"/>
      <c r="BP96" s="5"/>
      <c r="BQ96" s="5"/>
      <c r="BR96" s="5"/>
      <c r="BS96" s="5"/>
      <c r="BT96" s="5"/>
      <c r="BU96" s="5"/>
      <c r="BV96" s="5"/>
      <c r="BW96" s="5"/>
      <c r="BX96" s="5"/>
      <c r="BY96" s="5"/>
      <c r="BZ96" s="5"/>
      <c r="CA96" s="5"/>
      <c r="CB96" s="5"/>
      <c r="CC96" s="5"/>
      <c r="CD96" s="5"/>
      <c r="CE96" s="5"/>
      <c r="CF96" s="5"/>
      <c r="CG96" s="5"/>
      <c r="CH96" s="5"/>
    </row>
    <row r="97" ht="19.5" customHeight="1">
      <c r="A97" s="145" t="s">
        <v>250</v>
      </c>
      <c r="B97" s="106" t="s">
        <v>21</v>
      </c>
      <c r="C97" s="106">
        <v>1.0</v>
      </c>
      <c r="D97" s="107">
        <f t="shared" si="69"/>
        <v>0</v>
      </c>
      <c r="E97" s="182">
        <v>38.2</v>
      </c>
      <c r="F97" s="109">
        <f t="shared" si="70"/>
        <v>0</v>
      </c>
      <c r="G97" s="4"/>
      <c r="H97" s="183"/>
      <c r="I97" s="111"/>
      <c r="J97" s="112"/>
      <c r="K97" s="113"/>
      <c r="L97" s="114"/>
      <c r="M97" s="184"/>
      <c r="N97" s="116"/>
      <c r="O97" s="123"/>
      <c r="P97" s="192"/>
      <c r="Q97" s="119"/>
      <c r="R97" s="122"/>
      <c r="S97" s="120"/>
      <c r="T97" s="122"/>
      <c r="U97" s="4"/>
      <c r="V97" s="122"/>
      <c r="W97" s="122"/>
      <c r="X97" s="122"/>
      <c r="Y97" s="122"/>
      <c r="Z97" s="122">
        <f t="shared" si="72"/>
        <v>0</v>
      </c>
      <c r="AA97" s="122"/>
      <c r="AB97" s="122"/>
      <c r="AC97" s="122"/>
      <c r="AD97" s="122"/>
      <c r="AE97" s="122"/>
      <c r="AF97" s="122"/>
      <c r="AG97" s="122">
        <v>1.0</v>
      </c>
      <c r="AH97" s="122"/>
      <c r="AI97" s="122"/>
      <c r="AJ97" s="4"/>
      <c r="AK97" s="101"/>
      <c r="AL97" s="101"/>
      <c r="AM97" s="101"/>
      <c r="AN97" s="101"/>
      <c r="AO97" s="101"/>
      <c r="AP97" s="101"/>
      <c r="AQ97" s="101"/>
      <c r="AR97" s="101"/>
      <c r="AS97" s="101"/>
      <c r="AT97" s="101"/>
      <c r="AU97" s="101"/>
      <c r="AV97" s="101"/>
      <c r="AW97" s="101"/>
      <c r="AX97" s="101"/>
      <c r="AY97" s="101"/>
      <c r="AZ97" s="101"/>
      <c r="BA97" s="101"/>
      <c r="BB97" s="101"/>
      <c r="BC97" s="101"/>
      <c r="BD97" s="101"/>
      <c r="BE97" s="101"/>
      <c r="BF97" s="101"/>
      <c r="BG97" s="4"/>
      <c r="BH97" s="122">
        <f t="shared" si="74"/>
        <v>0</v>
      </c>
      <c r="BI97" s="122"/>
      <c r="BJ97" s="122">
        <v>3.0</v>
      </c>
      <c r="BK97" s="122"/>
      <c r="BL97" s="5"/>
      <c r="BM97" s="199">
        <v>0.65</v>
      </c>
      <c r="BN97" s="126">
        <f t="shared" si="71"/>
        <v>0</v>
      </c>
      <c r="BO97" s="5"/>
      <c r="BP97" s="5"/>
      <c r="BQ97" s="5"/>
      <c r="BR97" s="5"/>
      <c r="BS97" s="5"/>
      <c r="BT97" s="5"/>
      <c r="BU97" s="5"/>
      <c r="BV97" s="5"/>
      <c r="BW97" s="5"/>
      <c r="BX97" s="5"/>
      <c r="BY97" s="5"/>
      <c r="BZ97" s="5"/>
      <c r="CA97" s="5"/>
      <c r="CB97" s="5"/>
      <c r="CC97" s="5"/>
      <c r="CD97" s="5"/>
      <c r="CE97" s="5"/>
      <c r="CF97" s="5"/>
      <c r="CG97" s="5"/>
      <c r="CH97" s="5"/>
    </row>
    <row r="98" ht="19.5" customHeight="1">
      <c r="A98" s="145" t="s">
        <v>251</v>
      </c>
      <c r="B98" s="106" t="s">
        <v>21</v>
      </c>
      <c r="C98" s="106">
        <v>1.0</v>
      </c>
      <c r="D98" s="107">
        <f t="shared" si="69"/>
        <v>0</v>
      </c>
      <c r="E98" s="182">
        <v>38.2</v>
      </c>
      <c r="F98" s="109">
        <f t="shared" si="70"/>
        <v>0</v>
      </c>
      <c r="G98" s="4"/>
      <c r="H98" s="183"/>
      <c r="I98" s="111"/>
      <c r="J98" s="112"/>
      <c r="K98" s="113"/>
      <c r="L98" s="114"/>
      <c r="M98" s="184"/>
      <c r="N98" s="116"/>
      <c r="O98" s="123"/>
      <c r="P98" s="192"/>
      <c r="Q98" s="119"/>
      <c r="R98" s="122"/>
      <c r="S98" s="120"/>
      <c r="T98" s="122"/>
      <c r="U98" s="4"/>
      <c r="V98" s="122"/>
      <c r="W98" s="122"/>
      <c r="X98" s="122"/>
      <c r="Y98" s="122"/>
      <c r="Z98" s="122">
        <f t="shared" si="72"/>
        <v>0</v>
      </c>
      <c r="AA98" s="122"/>
      <c r="AB98" s="122"/>
      <c r="AC98" s="122"/>
      <c r="AD98" s="122"/>
      <c r="AE98" s="122"/>
      <c r="AF98" s="122"/>
      <c r="AG98" s="122">
        <v>1.0</v>
      </c>
      <c r="AH98" s="122"/>
      <c r="AI98" s="122"/>
      <c r="AJ98" s="4"/>
      <c r="AK98" s="101"/>
      <c r="AL98" s="101"/>
      <c r="AM98" s="101"/>
      <c r="AN98" s="101"/>
      <c r="AO98" s="101"/>
      <c r="AP98" s="101"/>
      <c r="AQ98" s="101"/>
      <c r="AR98" s="101"/>
      <c r="AS98" s="101"/>
      <c r="AT98" s="101"/>
      <c r="AU98" s="101"/>
      <c r="AV98" s="101"/>
      <c r="AW98" s="101"/>
      <c r="AX98" s="101"/>
      <c r="AY98" s="101"/>
      <c r="AZ98" s="101"/>
      <c r="BA98" s="101"/>
      <c r="BB98" s="101"/>
      <c r="BC98" s="101"/>
      <c r="BD98" s="101"/>
      <c r="BE98" s="101"/>
      <c r="BF98" s="101"/>
      <c r="BG98" s="4"/>
      <c r="BH98" s="122">
        <f t="shared" si="74"/>
        <v>0</v>
      </c>
      <c r="BI98" s="122"/>
      <c r="BJ98" s="122">
        <v>3.0</v>
      </c>
      <c r="BK98" s="122"/>
      <c r="BL98" s="5"/>
      <c r="BM98" s="199">
        <v>0.6</v>
      </c>
      <c r="BN98" s="126">
        <f t="shared" si="71"/>
        <v>0</v>
      </c>
      <c r="BO98" s="5"/>
      <c r="BP98" s="5"/>
      <c r="BQ98" s="5"/>
      <c r="BR98" s="5"/>
      <c r="BS98" s="5"/>
      <c r="BT98" s="5"/>
      <c r="BU98" s="5"/>
      <c r="BV98" s="5"/>
      <c r="BW98" s="5"/>
      <c r="BX98" s="5"/>
      <c r="BY98" s="5"/>
      <c r="BZ98" s="5"/>
      <c r="CA98" s="5"/>
      <c r="CB98" s="5"/>
      <c r="CC98" s="5"/>
      <c r="CD98" s="5"/>
      <c r="CE98" s="5"/>
      <c r="CF98" s="5"/>
      <c r="CG98" s="5"/>
      <c r="CH98" s="5"/>
    </row>
    <row r="99" ht="19.5" customHeight="1">
      <c r="A99" s="145" t="s">
        <v>252</v>
      </c>
      <c r="B99" s="106" t="s">
        <v>21</v>
      </c>
      <c r="C99" s="106">
        <v>1.0</v>
      </c>
      <c r="D99" s="107">
        <f t="shared" si="69"/>
        <v>0</v>
      </c>
      <c r="E99" s="182">
        <v>38.2</v>
      </c>
      <c r="F99" s="109">
        <f t="shared" si="70"/>
        <v>0</v>
      </c>
      <c r="G99" s="4"/>
      <c r="H99" s="183"/>
      <c r="I99" s="111"/>
      <c r="J99" s="112"/>
      <c r="K99" s="113"/>
      <c r="L99" s="114"/>
      <c r="M99" s="184"/>
      <c r="N99" s="116"/>
      <c r="O99" s="123"/>
      <c r="P99" s="192"/>
      <c r="Q99" s="119"/>
      <c r="R99" s="122"/>
      <c r="S99" s="120"/>
      <c r="T99" s="122"/>
      <c r="U99" s="4"/>
      <c r="V99" s="122"/>
      <c r="W99" s="122"/>
      <c r="X99" s="122"/>
      <c r="Y99" s="122"/>
      <c r="Z99" s="122">
        <f t="shared" si="72"/>
        <v>0</v>
      </c>
      <c r="AA99" s="122"/>
      <c r="AB99" s="122"/>
      <c r="AC99" s="122"/>
      <c r="AD99" s="122"/>
      <c r="AE99" s="122"/>
      <c r="AF99" s="122"/>
      <c r="AG99" s="122">
        <v>1.0</v>
      </c>
      <c r="AH99" s="122"/>
      <c r="AI99" s="122"/>
      <c r="AJ99" s="4"/>
      <c r="AK99" s="101"/>
      <c r="AL99" s="101"/>
      <c r="AM99" s="101"/>
      <c r="AN99" s="101"/>
      <c r="AO99" s="101"/>
      <c r="AP99" s="101"/>
      <c r="AQ99" s="101"/>
      <c r="AR99" s="101"/>
      <c r="AS99" s="101"/>
      <c r="AT99" s="101"/>
      <c r="AU99" s="101"/>
      <c r="AV99" s="101"/>
      <c r="AW99" s="101"/>
      <c r="AX99" s="101"/>
      <c r="AY99" s="101"/>
      <c r="AZ99" s="101"/>
      <c r="BA99" s="101"/>
      <c r="BB99" s="101"/>
      <c r="BC99" s="101"/>
      <c r="BD99" s="101"/>
      <c r="BE99" s="101"/>
      <c r="BF99" s="101"/>
      <c r="BG99" s="4"/>
      <c r="BH99" s="122">
        <f t="shared" si="74"/>
        <v>0</v>
      </c>
      <c r="BI99" s="122"/>
      <c r="BJ99" s="122">
        <v>3.0</v>
      </c>
      <c r="BK99" s="122"/>
      <c r="BL99" s="5"/>
      <c r="BM99" s="199">
        <v>0.6</v>
      </c>
      <c r="BN99" s="126">
        <f t="shared" si="71"/>
        <v>0</v>
      </c>
      <c r="BO99" s="5"/>
      <c r="BP99" s="5"/>
      <c r="BQ99" s="5"/>
      <c r="BR99" s="5"/>
      <c r="BS99" s="5"/>
      <c r="BT99" s="5"/>
      <c r="BU99" s="5"/>
      <c r="BV99" s="5"/>
      <c r="BW99" s="5"/>
      <c r="BX99" s="5"/>
      <c r="BY99" s="5"/>
      <c r="BZ99" s="5"/>
      <c r="CA99" s="5"/>
      <c r="CB99" s="5"/>
      <c r="CC99" s="5"/>
      <c r="CD99" s="5"/>
      <c r="CE99" s="5"/>
      <c r="CF99" s="5"/>
      <c r="CG99" s="5"/>
      <c r="CH99" s="5"/>
    </row>
    <row r="100" ht="19.5" customHeight="1">
      <c r="A100" s="145" t="s">
        <v>253</v>
      </c>
      <c r="B100" s="106" t="s">
        <v>21</v>
      </c>
      <c r="C100" s="106">
        <v>2.0</v>
      </c>
      <c r="D100" s="107">
        <f t="shared" si="69"/>
        <v>0</v>
      </c>
      <c r="E100" s="182">
        <v>60.0</v>
      </c>
      <c r="F100" s="109">
        <f t="shared" si="70"/>
        <v>0</v>
      </c>
      <c r="G100" s="4"/>
      <c r="H100" s="183"/>
      <c r="I100" s="111"/>
      <c r="J100" s="112"/>
      <c r="K100" s="113"/>
      <c r="L100" s="114"/>
      <c r="M100" s="184"/>
      <c r="N100" s="116"/>
      <c r="O100" s="123"/>
      <c r="P100" s="192"/>
      <c r="Q100" s="119"/>
      <c r="R100" s="122"/>
      <c r="S100" s="120"/>
      <c r="T100" s="122"/>
      <c r="U100" s="4"/>
      <c r="V100" s="122"/>
      <c r="W100" s="122"/>
      <c r="X100" s="122"/>
      <c r="Y100" s="122"/>
      <c r="Z100" s="122">
        <f t="shared" si="72"/>
        <v>0</v>
      </c>
      <c r="AA100" s="122"/>
      <c r="AB100" s="122"/>
      <c r="AC100" s="122"/>
      <c r="AD100" s="122"/>
      <c r="AE100" s="122"/>
      <c r="AF100" s="122"/>
      <c r="AG100" s="122">
        <v>2.0</v>
      </c>
      <c r="AH100" s="122"/>
      <c r="AI100" s="122"/>
      <c r="AJ100" s="4"/>
      <c r="AK100" s="101"/>
      <c r="AL100" s="122">
        <f t="shared" ref="AL100:AM100" si="75">AW100*$D100</f>
        <v>0</v>
      </c>
      <c r="AM100" s="122">
        <f t="shared" si="75"/>
        <v>0</v>
      </c>
      <c r="AN100" s="101"/>
      <c r="AO100" s="101"/>
      <c r="AP100" s="101"/>
      <c r="AQ100" s="101"/>
      <c r="AR100" s="101"/>
      <c r="AS100" s="101"/>
      <c r="AT100" s="101"/>
      <c r="AU100" s="101"/>
      <c r="AV100" s="101"/>
      <c r="AW100" s="123">
        <v>1.0</v>
      </c>
      <c r="AX100" s="123">
        <v>1.0</v>
      </c>
      <c r="AY100" s="101"/>
      <c r="AZ100" s="101"/>
      <c r="BA100" s="101"/>
      <c r="BB100" s="101"/>
      <c r="BC100" s="101"/>
      <c r="BD100" s="101"/>
      <c r="BE100" s="101"/>
      <c r="BF100" s="101"/>
      <c r="BG100" s="4"/>
      <c r="BH100" s="122"/>
      <c r="BI100" s="122"/>
      <c r="BJ100" s="122"/>
      <c r="BK100" s="122"/>
      <c r="BL100" s="5"/>
      <c r="BM100" s="199">
        <v>1.1</v>
      </c>
      <c r="BN100" s="126">
        <f t="shared" si="71"/>
        <v>0</v>
      </c>
      <c r="BO100" s="5"/>
      <c r="BP100" s="5"/>
      <c r="BQ100" s="5"/>
      <c r="BR100" s="5"/>
      <c r="BS100" s="5"/>
      <c r="BT100" s="5"/>
      <c r="BU100" s="5"/>
      <c r="BV100" s="5"/>
      <c r="BW100" s="5"/>
      <c r="BX100" s="5"/>
      <c r="BY100" s="5"/>
      <c r="BZ100" s="5"/>
      <c r="CA100" s="5"/>
      <c r="CB100" s="5"/>
      <c r="CC100" s="5"/>
      <c r="CD100" s="5"/>
      <c r="CE100" s="5"/>
      <c r="CF100" s="5"/>
      <c r="CG100" s="5"/>
      <c r="CH100" s="5"/>
    </row>
    <row r="101" ht="19.5" customHeight="1">
      <c r="A101" s="145" t="s">
        <v>254</v>
      </c>
      <c r="B101" s="106" t="s">
        <v>20</v>
      </c>
      <c r="C101" s="106">
        <v>5.0</v>
      </c>
      <c r="D101" s="107">
        <f t="shared" si="69"/>
        <v>0</v>
      </c>
      <c r="E101" s="182">
        <v>60.0</v>
      </c>
      <c r="F101" s="109">
        <f t="shared" si="70"/>
        <v>0</v>
      </c>
      <c r="G101" s="4"/>
      <c r="H101" s="183"/>
      <c r="I101" s="111"/>
      <c r="J101" s="112"/>
      <c r="K101" s="113"/>
      <c r="L101" s="114"/>
      <c r="M101" s="184"/>
      <c r="N101" s="116"/>
      <c r="O101" s="123"/>
      <c r="P101" s="192"/>
      <c r="Q101" s="119"/>
      <c r="R101" s="122"/>
      <c r="S101" s="120"/>
      <c r="T101" s="122"/>
      <c r="U101" s="4"/>
      <c r="V101" s="122"/>
      <c r="W101" s="122"/>
      <c r="X101" s="122"/>
      <c r="Y101" s="122">
        <f>AF101*$D101</f>
        <v>0</v>
      </c>
      <c r="Z101" s="122"/>
      <c r="AA101" s="122"/>
      <c r="AB101" s="122"/>
      <c r="AC101" s="122"/>
      <c r="AD101" s="122"/>
      <c r="AE101" s="122"/>
      <c r="AF101" s="122">
        <v>5.0</v>
      </c>
      <c r="AG101" s="122"/>
      <c r="AH101" s="122"/>
      <c r="AI101" s="122"/>
      <c r="AJ101" s="4"/>
      <c r="AK101" s="122">
        <f>AV101*$D101</f>
        <v>0</v>
      </c>
      <c r="AL101" s="101"/>
      <c r="AM101" s="101"/>
      <c r="AN101" s="101"/>
      <c r="AO101" s="101"/>
      <c r="AP101" s="101"/>
      <c r="AQ101" s="101"/>
      <c r="AR101" s="101"/>
      <c r="AS101" s="101"/>
      <c r="AT101" s="101"/>
      <c r="AU101" s="101"/>
      <c r="AV101" s="123">
        <v>5.0</v>
      </c>
      <c r="AW101" s="101"/>
      <c r="AX101" s="101"/>
      <c r="AY101" s="101"/>
      <c r="AZ101" s="101"/>
      <c r="BA101" s="101"/>
      <c r="BB101" s="101"/>
      <c r="BC101" s="101"/>
      <c r="BD101" s="101"/>
      <c r="BE101" s="101"/>
      <c r="BF101" s="101"/>
      <c r="BG101" s="4"/>
      <c r="BH101" s="122"/>
      <c r="BI101" s="122"/>
      <c r="BJ101" s="122"/>
      <c r="BK101" s="122"/>
      <c r="BL101" s="5"/>
      <c r="BM101" s="199">
        <v>1.6</v>
      </c>
      <c r="BN101" s="126">
        <f t="shared" si="71"/>
        <v>0</v>
      </c>
      <c r="BO101" s="5"/>
      <c r="BP101" s="5"/>
      <c r="BQ101" s="5"/>
      <c r="BR101" s="5"/>
      <c r="BS101" s="5"/>
      <c r="BT101" s="5"/>
      <c r="BU101" s="5"/>
      <c r="BV101" s="5"/>
      <c r="BW101" s="5"/>
      <c r="BX101" s="5"/>
      <c r="BY101" s="5"/>
      <c r="BZ101" s="5"/>
      <c r="CA101" s="5"/>
      <c r="CB101" s="5"/>
      <c r="CC101" s="5"/>
      <c r="CD101" s="5"/>
      <c r="CE101" s="5"/>
      <c r="CF101" s="5"/>
      <c r="CG101" s="5"/>
      <c r="CH101" s="5"/>
    </row>
    <row r="102" ht="19.5" customHeight="1">
      <c r="A102" s="145" t="s">
        <v>255</v>
      </c>
      <c r="B102" s="106" t="s">
        <v>19</v>
      </c>
      <c r="C102" s="106">
        <v>5.0</v>
      </c>
      <c r="D102" s="107">
        <f t="shared" si="69"/>
        <v>0</v>
      </c>
      <c r="E102" s="182">
        <v>70.9</v>
      </c>
      <c r="F102" s="109">
        <f t="shared" si="70"/>
        <v>0</v>
      </c>
      <c r="G102" s="4"/>
      <c r="H102" s="183"/>
      <c r="I102" s="111"/>
      <c r="J102" s="112"/>
      <c r="K102" s="113"/>
      <c r="L102" s="114"/>
      <c r="M102" s="184"/>
      <c r="N102" s="116"/>
      <c r="O102" s="123"/>
      <c r="P102" s="192"/>
      <c r="Q102" s="119"/>
      <c r="R102" s="122"/>
      <c r="S102" s="120"/>
      <c r="T102" s="122"/>
      <c r="U102" s="4"/>
      <c r="V102" s="122"/>
      <c r="W102" s="122"/>
      <c r="X102" s="122">
        <f>AE102*$D102</f>
        <v>0</v>
      </c>
      <c r="Y102" s="122"/>
      <c r="Z102" s="122"/>
      <c r="AA102" s="122"/>
      <c r="AB102" s="122"/>
      <c r="AC102" s="122"/>
      <c r="AD102" s="122"/>
      <c r="AE102" s="122">
        <v>5.0</v>
      </c>
      <c r="AF102" s="122"/>
      <c r="AG102" s="122"/>
      <c r="AH102" s="122"/>
      <c r="AI102" s="122"/>
      <c r="AJ102" s="4"/>
      <c r="AK102" s="101"/>
      <c r="AL102" s="101"/>
      <c r="AM102" s="101"/>
      <c r="AN102" s="101"/>
      <c r="AO102" s="101"/>
      <c r="AP102" s="101"/>
      <c r="AQ102" s="101"/>
      <c r="AR102" s="101"/>
      <c r="AS102" s="101"/>
      <c r="AT102" s="101"/>
      <c r="AU102" s="101"/>
      <c r="AV102" s="101"/>
      <c r="AW102" s="101"/>
      <c r="AX102" s="101"/>
      <c r="AY102" s="101"/>
      <c r="AZ102" s="101"/>
      <c r="BA102" s="101"/>
      <c r="BB102" s="101"/>
      <c r="BC102" s="101"/>
      <c r="BD102" s="101"/>
      <c r="BE102" s="101"/>
      <c r="BF102" s="101"/>
      <c r="BG102" s="4"/>
      <c r="BH102" s="122">
        <f t="shared" ref="BH102:BH103" si="76">BJ102*$D102</f>
        <v>0</v>
      </c>
      <c r="BI102" s="122"/>
      <c r="BJ102" s="122">
        <v>14.0</v>
      </c>
      <c r="BK102" s="122"/>
      <c r="BL102" s="5"/>
      <c r="BM102" s="199">
        <v>1.912</v>
      </c>
      <c r="BN102" s="126">
        <f t="shared" si="71"/>
        <v>0</v>
      </c>
      <c r="BO102" s="5"/>
      <c r="BP102" s="5"/>
      <c r="BQ102" s="5"/>
      <c r="BR102" s="5"/>
      <c r="BS102" s="5"/>
      <c r="BT102" s="5"/>
      <c r="BU102" s="5"/>
      <c r="BV102" s="5"/>
      <c r="BW102" s="5"/>
      <c r="BX102" s="5"/>
      <c r="BY102" s="5"/>
      <c r="BZ102" s="5"/>
      <c r="CA102" s="5"/>
      <c r="CB102" s="5"/>
      <c r="CC102" s="5"/>
      <c r="CD102" s="5"/>
      <c r="CE102" s="5"/>
      <c r="CF102" s="5"/>
      <c r="CG102" s="5"/>
      <c r="CH102" s="5"/>
    </row>
    <row r="103" ht="19.5" customHeight="1">
      <c r="A103" s="145" t="s">
        <v>256</v>
      </c>
      <c r="B103" s="106" t="s">
        <v>20</v>
      </c>
      <c r="C103" s="106">
        <v>5.0</v>
      </c>
      <c r="D103" s="107">
        <f t="shared" si="69"/>
        <v>0</v>
      </c>
      <c r="E103" s="182">
        <v>114.5</v>
      </c>
      <c r="F103" s="109">
        <f t="shared" si="70"/>
        <v>0</v>
      </c>
      <c r="G103" s="4"/>
      <c r="H103" s="183"/>
      <c r="I103" s="111"/>
      <c r="J103" s="112"/>
      <c r="K103" s="113"/>
      <c r="L103" s="114"/>
      <c r="M103" s="184"/>
      <c r="N103" s="116"/>
      <c r="O103" s="123"/>
      <c r="P103" s="192"/>
      <c r="Q103" s="119"/>
      <c r="R103" s="122"/>
      <c r="S103" s="120"/>
      <c r="T103" s="122"/>
      <c r="U103" s="4"/>
      <c r="V103" s="122"/>
      <c r="W103" s="122"/>
      <c r="X103" s="122"/>
      <c r="Y103" s="122">
        <f>AF103*$D103</f>
        <v>0</v>
      </c>
      <c r="Z103" s="122"/>
      <c r="AA103" s="122"/>
      <c r="AB103" s="122"/>
      <c r="AC103" s="122"/>
      <c r="AD103" s="122"/>
      <c r="AE103" s="122"/>
      <c r="AF103" s="122">
        <v>5.0</v>
      </c>
      <c r="AG103" s="122"/>
      <c r="AH103" s="122"/>
      <c r="AI103" s="122"/>
      <c r="AJ103" s="4"/>
      <c r="AK103" s="101"/>
      <c r="AL103" s="101"/>
      <c r="AM103" s="101"/>
      <c r="AN103" s="101"/>
      <c r="AO103" s="101"/>
      <c r="AP103" s="101"/>
      <c r="AQ103" s="101"/>
      <c r="AR103" s="101"/>
      <c r="AS103" s="101"/>
      <c r="AT103" s="101"/>
      <c r="AU103" s="101"/>
      <c r="AV103" s="101"/>
      <c r="AW103" s="101"/>
      <c r="AX103" s="101"/>
      <c r="AY103" s="101"/>
      <c r="AZ103" s="101"/>
      <c r="BA103" s="101"/>
      <c r="BB103" s="101"/>
      <c r="BC103" s="101"/>
      <c r="BD103" s="101"/>
      <c r="BE103" s="101"/>
      <c r="BF103" s="101"/>
      <c r="BG103" s="4"/>
      <c r="BH103" s="122">
        <f t="shared" si="76"/>
        <v>0</v>
      </c>
      <c r="BI103" s="122"/>
      <c r="BJ103" s="122">
        <v>15.0</v>
      </c>
      <c r="BK103" s="122"/>
      <c r="BL103" s="5"/>
      <c r="BM103" s="199">
        <v>2.513</v>
      </c>
      <c r="BN103" s="126">
        <f t="shared" si="71"/>
        <v>0</v>
      </c>
      <c r="BO103" s="5"/>
      <c r="BP103" s="5"/>
      <c r="BQ103" s="5"/>
      <c r="BR103" s="5"/>
      <c r="BS103" s="5"/>
      <c r="BT103" s="5"/>
      <c r="BU103" s="5"/>
      <c r="BV103" s="5"/>
      <c r="BW103" s="5"/>
      <c r="BX103" s="5"/>
      <c r="BY103" s="5"/>
      <c r="BZ103" s="5"/>
      <c r="CA103" s="5"/>
      <c r="CB103" s="5"/>
      <c r="CC103" s="5"/>
      <c r="CD103" s="5"/>
      <c r="CE103" s="5"/>
      <c r="CF103" s="5"/>
      <c r="CG103" s="5"/>
      <c r="CH103" s="5"/>
    </row>
    <row r="104" ht="19.5" customHeight="1">
      <c r="A104" s="145" t="s">
        <v>257</v>
      </c>
      <c r="B104" s="106" t="s">
        <v>21</v>
      </c>
      <c r="C104" s="106">
        <v>4.0</v>
      </c>
      <c r="D104" s="107">
        <f t="shared" si="69"/>
        <v>0</v>
      </c>
      <c r="E104" s="182">
        <v>169.0</v>
      </c>
      <c r="F104" s="109">
        <f t="shared" si="70"/>
        <v>0</v>
      </c>
      <c r="G104" s="4"/>
      <c r="H104" s="183"/>
      <c r="I104" s="111"/>
      <c r="J104" s="112"/>
      <c r="K104" s="113"/>
      <c r="L104" s="114"/>
      <c r="M104" s="184"/>
      <c r="N104" s="116"/>
      <c r="O104" s="123"/>
      <c r="P104" s="192"/>
      <c r="Q104" s="119"/>
      <c r="R104" s="122"/>
      <c r="S104" s="120"/>
      <c r="T104" s="122"/>
      <c r="U104" s="4"/>
      <c r="V104" s="122"/>
      <c r="W104" s="122"/>
      <c r="X104" s="122"/>
      <c r="Y104" s="122"/>
      <c r="Z104" s="122">
        <f t="shared" ref="Z104:Z105" si="77">AG104*$D104</f>
        <v>0</v>
      </c>
      <c r="AA104" s="122"/>
      <c r="AB104" s="122"/>
      <c r="AC104" s="122"/>
      <c r="AD104" s="122"/>
      <c r="AE104" s="122"/>
      <c r="AF104" s="122"/>
      <c r="AG104" s="122">
        <v>4.0</v>
      </c>
      <c r="AH104" s="122"/>
      <c r="AI104" s="122"/>
      <c r="AJ104" s="4"/>
      <c r="AK104" s="101"/>
      <c r="AL104" s="101"/>
      <c r="AM104" s="101"/>
      <c r="AN104" s="122">
        <f t="shared" ref="AN104:AN105" si="78">AY104*$D104</f>
        <v>0</v>
      </c>
      <c r="AO104" s="101"/>
      <c r="AP104" s="122">
        <f>BA104*$D104</f>
        <v>0</v>
      </c>
      <c r="AQ104" s="101"/>
      <c r="AR104" s="101"/>
      <c r="AS104" s="101"/>
      <c r="AT104" s="101"/>
      <c r="AU104" s="101"/>
      <c r="AV104" s="101"/>
      <c r="AW104" s="101"/>
      <c r="AX104" s="101"/>
      <c r="AY104" s="122">
        <v>1.0</v>
      </c>
      <c r="AZ104" s="101"/>
      <c r="BA104" s="122">
        <v>1.0</v>
      </c>
      <c r="BB104" s="101"/>
      <c r="BC104" s="101"/>
      <c r="BD104" s="101"/>
      <c r="BE104" s="101"/>
      <c r="BF104" s="101"/>
      <c r="BG104" s="4"/>
      <c r="BH104" s="122"/>
      <c r="BI104" s="122"/>
      <c r="BJ104" s="122"/>
      <c r="BK104" s="122"/>
      <c r="BL104" s="5"/>
      <c r="BM104" s="199">
        <v>2.505</v>
      </c>
      <c r="BN104" s="126">
        <f t="shared" si="71"/>
        <v>0</v>
      </c>
      <c r="BO104" s="5"/>
      <c r="BP104" s="5"/>
      <c r="BQ104" s="5"/>
      <c r="BR104" s="5"/>
      <c r="BS104" s="5"/>
      <c r="BT104" s="5"/>
      <c r="BU104" s="5"/>
      <c r="BV104" s="5"/>
      <c r="BW104" s="5"/>
      <c r="BX104" s="5"/>
      <c r="BY104" s="5"/>
      <c r="BZ104" s="5"/>
      <c r="CA104" s="5"/>
      <c r="CB104" s="5"/>
      <c r="CC104" s="5"/>
      <c r="CD104" s="5"/>
      <c r="CE104" s="5"/>
      <c r="CF104" s="5"/>
      <c r="CG104" s="5"/>
      <c r="CH104" s="5"/>
    </row>
    <row r="105" ht="19.5" customHeight="1">
      <c r="A105" s="145" t="s">
        <v>258</v>
      </c>
      <c r="B105" s="106" t="s">
        <v>21</v>
      </c>
      <c r="C105" s="106">
        <v>2.0</v>
      </c>
      <c r="D105" s="107">
        <f t="shared" si="69"/>
        <v>0</v>
      </c>
      <c r="E105" s="182">
        <v>87.2</v>
      </c>
      <c r="F105" s="109">
        <f t="shared" si="70"/>
        <v>0</v>
      </c>
      <c r="G105" s="4"/>
      <c r="H105" s="183"/>
      <c r="I105" s="111"/>
      <c r="J105" s="112"/>
      <c r="K105" s="113"/>
      <c r="L105" s="114"/>
      <c r="M105" s="184"/>
      <c r="N105" s="116"/>
      <c r="O105" s="123"/>
      <c r="P105" s="192"/>
      <c r="Q105" s="119"/>
      <c r="R105" s="122"/>
      <c r="S105" s="120"/>
      <c r="T105" s="122"/>
      <c r="U105" s="4"/>
      <c r="V105" s="122"/>
      <c r="W105" s="122"/>
      <c r="X105" s="122"/>
      <c r="Y105" s="122"/>
      <c r="Z105" s="122">
        <f t="shared" si="77"/>
        <v>0</v>
      </c>
      <c r="AA105" s="122"/>
      <c r="AB105" s="122"/>
      <c r="AC105" s="122"/>
      <c r="AD105" s="122"/>
      <c r="AE105" s="122"/>
      <c r="AF105" s="122"/>
      <c r="AG105" s="122">
        <v>2.0</v>
      </c>
      <c r="AH105" s="122"/>
      <c r="AI105" s="122"/>
      <c r="AJ105" s="4"/>
      <c r="AK105" s="101"/>
      <c r="AL105" s="101"/>
      <c r="AM105" s="101"/>
      <c r="AN105" s="122">
        <f t="shared" si="78"/>
        <v>0</v>
      </c>
      <c r="AO105" s="101"/>
      <c r="AP105" s="101"/>
      <c r="AQ105" s="101"/>
      <c r="AR105" s="101"/>
      <c r="AS105" s="101"/>
      <c r="AT105" s="101"/>
      <c r="AU105" s="101"/>
      <c r="AV105" s="101"/>
      <c r="AW105" s="101"/>
      <c r="AX105" s="101"/>
      <c r="AY105" s="122">
        <v>1.0</v>
      </c>
      <c r="AZ105" s="101"/>
      <c r="BA105" s="101"/>
      <c r="BB105" s="101"/>
      <c r="BC105" s="101"/>
      <c r="BD105" s="101"/>
      <c r="BE105" s="101"/>
      <c r="BF105" s="101"/>
      <c r="BG105" s="4"/>
      <c r="BH105" s="122"/>
      <c r="BI105" s="122"/>
      <c r="BJ105" s="122"/>
      <c r="BK105" s="122"/>
      <c r="BL105" s="5"/>
      <c r="BM105" s="199">
        <v>1.887</v>
      </c>
      <c r="BN105" s="126">
        <f t="shared" si="71"/>
        <v>0</v>
      </c>
      <c r="BO105" s="5"/>
      <c r="BP105" s="5"/>
      <c r="BQ105" s="5"/>
      <c r="BR105" s="5"/>
      <c r="BS105" s="5"/>
      <c r="BT105" s="5"/>
      <c r="BU105" s="5"/>
      <c r="BV105" s="5"/>
      <c r="BW105" s="5"/>
      <c r="BX105" s="5"/>
      <c r="BY105" s="5"/>
      <c r="BZ105" s="5"/>
      <c r="CA105" s="5"/>
      <c r="CB105" s="5"/>
      <c r="CC105" s="5"/>
      <c r="CD105" s="5"/>
      <c r="CE105" s="5"/>
      <c r="CF105" s="5"/>
      <c r="CG105" s="5"/>
      <c r="CH105" s="5"/>
    </row>
    <row r="106" ht="19.5" customHeight="1">
      <c r="A106" s="145" t="s">
        <v>259</v>
      </c>
      <c r="B106" s="106" t="s">
        <v>19</v>
      </c>
      <c r="C106" s="106">
        <v>5.0</v>
      </c>
      <c r="D106" s="107">
        <f t="shared" si="69"/>
        <v>0</v>
      </c>
      <c r="E106" s="182">
        <v>65.4</v>
      </c>
      <c r="F106" s="109">
        <f t="shared" si="70"/>
        <v>0</v>
      </c>
      <c r="G106" s="4"/>
      <c r="H106" s="183"/>
      <c r="I106" s="111"/>
      <c r="J106" s="112"/>
      <c r="K106" s="113"/>
      <c r="L106" s="114"/>
      <c r="M106" s="184"/>
      <c r="N106" s="116"/>
      <c r="O106" s="123"/>
      <c r="P106" s="192"/>
      <c r="Q106" s="119"/>
      <c r="R106" s="122"/>
      <c r="S106" s="120"/>
      <c r="T106" s="122"/>
      <c r="U106" s="4"/>
      <c r="V106" s="122"/>
      <c r="W106" s="122"/>
      <c r="X106" s="122">
        <f>AE106*$D106</f>
        <v>0</v>
      </c>
      <c r="Y106" s="122"/>
      <c r="Z106" s="122"/>
      <c r="AA106" s="122"/>
      <c r="AB106" s="122"/>
      <c r="AC106" s="122"/>
      <c r="AD106" s="122"/>
      <c r="AE106" s="122">
        <v>5.0</v>
      </c>
      <c r="AF106" s="122"/>
      <c r="AG106" s="122"/>
      <c r="AH106" s="122"/>
      <c r="AI106" s="122"/>
      <c r="AJ106" s="4"/>
      <c r="AK106" s="101"/>
      <c r="AL106" s="101"/>
      <c r="AM106" s="101"/>
      <c r="AN106" s="101"/>
      <c r="AO106" s="101"/>
      <c r="AP106" s="101"/>
      <c r="AQ106" s="101"/>
      <c r="AR106" s="101"/>
      <c r="AS106" s="101"/>
      <c r="AT106" s="101"/>
      <c r="AU106" s="101"/>
      <c r="AV106" s="101"/>
      <c r="AW106" s="101"/>
      <c r="AX106" s="101"/>
      <c r="AY106" s="101"/>
      <c r="AZ106" s="101"/>
      <c r="BA106" s="101"/>
      <c r="BB106" s="101"/>
      <c r="BC106" s="101"/>
      <c r="BD106" s="101"/>
      <c r="BE106" s="101"/>
      <c r="BF106" s="101"/>
      <c r="BG106" s="4"/>
      <c r="BH106" s="122">
        <f t="shared" ref="BH106:BH110" si="79">BJ106*$D106</f>
        <v>0</v>
      </c>
      <c r="BI106" s="122"/>
      <c r="BJ106" s="122">
        <v>15.0</v>
      </c>
      <c r="BK106" s="122"/>
      <c r="BL106" s="5"/>
      <c r="BM106" s="199">
        <v>1.709</v>
      </c>
      <c r="BN106" s="126">
        <f t="shared" si="71"/>
        <v>0</v>
      </c>
      <c r="BO106" s="5"/>
      <c r="BP106" s="5"/>
      <c r="BQ106" s="5"/>
      <c r="BR106" s="5"/>
      <c r="BS106" s="5"/>
      <c r="BT106" s="5"/>
      <c r="BU106" s="5"/>
      <c r="BV106" s="5"/>
      <c r="BW106" s="5"/>
      <c r="BX106" s="5"/>
      <c r="BY106" s="5"/>
      <c r="BZ106" s="5"/>
      <c r="CA106" s="5"/>
      <c r="CB106" s="5"/>
      <c r="CC106" s="5"/>
      <c r="CD106" s="5"/>
      <c r="CE106" s="5"/>
      <c r="CF106" s="5"/>
      <c r="CG106" s="5"/>
      <c r="CH106" s="5"/>
    </row>
    <row r="107" ht="19.5" customHeight="1">
      <c r="A107" s="145" t="s">
        <v>260</v>
      </c>
      <c r="B107" s="106" t="s">
        <v>20</v>
      </c>
      <c r="C107" s="106">
        <v>5.0</v>
      </c>
      <c r="D107" s="107">
        <f t="shared" si="69"/>
        <v>0</v>
      </c>
      <c r="E107" s="182">
        <v>119.9</v>
      </c>
      <c r="F107" s="109">
        <f t="shared" si="70"/>
        <v>0</v>
      </c>
      <c r="G107" s="4"/>
      <c r="H107" s="183"/>
      <c r="I107" s="111"/>
      <c r="J107" s="112"/>
      <c r="K107" s="113"/>
      <c r="L107" s="114"/>
      <c r="M107" s="184"/>
      <c r="N107" s="116"/>
      <c r="O107" s="123"/>
      <c r="P107" s="192"/>
      <c r="Q107" s="119"/>
      <c r="R107" s="122"/>
      <c r="S107" s="120"/>
      <c r="T107" s="122"/>
      <c r="U107" s="4"/>
      <c r="V107" s="122"/>
      <c r="W107" s="122"/>
      <c r="X107" s="122"/>
      <c r="Y107" s="122">
        <f>AF107*$D107</f>
        <v>0</v>
      </c>
      <c r="Z107" s="122"/>
      <c r="AA107" s="122"/>
      <c r="AB107" s="122"/>
      <c r="AC107" s="122"/>
      <c r="AD107" s="122"/>
      <c r="AE107" s="122"/>
      <c r="AF107" s="122">
        <v>5.0</v>
      </c>
      <c r="AG107" s="122"/>
      <c r="AH107" s="122"/>
      <c r="AI107" s="122"/>
      <c r="AJ107" s="4"/>
      <c r="AK107" s="101"/>
      <c r="AL107" s="101"/>
      <c r="AM107" s="101"/>
      <c r="AN107" s="101"/>
      <c r="AO107" s="101"/>
      <c r="AP107" s="101"/>
      <c r="AQ107" s="101"/>
      <c r="AR107" s="101"/>
      <c r="AS107" s="101"/>
      <c r="AT107" s="101"/>
      <c r="AU107" s="101"/>
      <c r="AV107" s="101"/>
      <c r="AW107" s="101"/>
      <c r="AX107" s="101"/>
      <c r="AY107" s="101"/>
      <c r="AZ107" s="101"/>
      <c r="BA107" s="101"/>
      <c r="BB107" s="101"/>
      <c r="BC107" s="101"/>
      <c r="BD107" s="101"/>
      <c r="BE107" s="101"/>
      <c r="BF107" s="101"/>
      <c r="BG107" s="4"/>
      <c r="BH107" s="122">
        <f t="shared" si="79"/>
        <v>0</v>
      </c>
      <c r="BI107" s="122"/>
      <c r="BJ107" s="122">
        <v>17.0</v>
      </c>
      <c r="BK107" s="122"/>
      <c r="BL107" s="5"/>
      <c r="BM107" s="199">
        <v>2.127</v>
      </c>
      <c r="BN107" s="126">
        <f t="shared" si="71"/>
        <v>0</v>
      </c>
      <c r="BO107" s="5"/>
      <c r="BP107" s="5"/>
      <c r="BQ107" s="5"/>
      <c r="BR107" s="5"/>
      <c r="BS107" s="5"/>
      <c r="BT107" s="5"/>
      <c r="BU107" s="5"/>
      <c r="BV107" s="5"/>
      <c r="BW107" s="5"/>
      <c r="BX107" s="5"/>
      <c r="BY107" s="5"/>
      <c r="BZ107" s="5"/>
      <c r="CA107" s="5"/>
      <c r="CB107" s="5"/>
      <c r="CC107" s="5"/>
      <c r="CD107" s="5"/>
      <c r="CE107" s="5"/>
      <c r="CF107" s="5"/>
      <c r="CG107" s="5"/>
      <c r="CH107" s="5"/>
    </row>
    <row r="108" ht="19.5" customHeight="1">
      <c r="A108" s="145" t="s">
        <v>261</v>
      </c>
      <c r="B108" s="106" t="s">
        <v>19</v>
      </c>
      <c r="C108" s="106">
        <v>10.0</v>
      </c>
      <c r="D108" s="107">
        <f t="shared" si="69"/>
        <v>0</v>
      </c>
      <c r="E108" s="182">
        <v>70.9</v>
      </c>
      <c r="F108" s="109">
        <f t="shared" si="70"/>
        <v>0</v>
      </c>
      <c r="G108" s="4"/>
      <c r="H108" s="183"/>
      <c r="I108" s="111"/>
      <c r="J108" s="112"/>
      <c r="K108" s="113"/>
      <c r="L108" s="114"/>
      <c r="M108" s="184"/>
      <c r="N108" s="116"/>
      <c r="O108" s="123"/>
      <c r="P108" s="192"/>
      <c r="Q108" s="119"/>
      <c r="R108" s="122"/>
      <c r="S108" s="120"/>
      <c r="T108" s="122"/>
      <c r="U108" s="4"/>
      <c r="V108" s="122"/>
      <c r="W108" s="122"/>
      <c r="X108" s="122">
        <f>AE108*$D108</f>
        <v>0</v>
      </c>
      <c r="Y108" s="122"/>
      <c r="Z108" s="122"/>
      <c r="AA108" s="122"/>
      <c r="AB108" s="122"/>
      <c r="AC108" s="122"/>
      <c r="AD108" s="122"/>
      <c r="AE108" s="122">
        <v>10.0</v>
      </c>
      <c r="AF108" s="122"/>
      <c r="AG108" s="122"/>
      <c r="AH108" s="122"/>
      <c r="AI108" s="122"/>
      <c r="AJ108" s="4"/>
      <c r="AK108" s="101"/>
      <c r="AL108" s="101"/>
      <c r="AM108" s="101"/>
      <c r="AN108" s="101"/>
      <c r="AO108" s="101"/>
      <c r="AP108" s="101"/>
      <c r="AQ108" s="101"/>
      <c r="AR108" s="101"/>
      <c r="AS108" s="101"/>
      <c r="AT108" s="101"/>
      <c r="AU108" s="101"/>
      <c r="AV108" s="101"/>
      <c r="AW108" s="101"/>
      <c r="AX108" s="101"/>
      <c r="AY108" s="101"/>
      <c r="AZ108" s="101"/>
      <c r="BA108" s="101"/>
      <c r="BB108" s="101"/>
      <c r="BC108" s="101"/>
      <c r="BD108" s="101"/>
      <c r="BE108" s="101"/>
      <c r="BF108" s="101"/>
      <c r="BG108" s="4"/>
      <c r="BH108" s="122">
        <f t="shared" si="79"/>
        <v>0</v>
      </c>
      <c r="BI108" s="122"/>
      <c r="BJ108" s="122">
        <v>20.0</v>
      </c>
      <c r="BK108" s="122"/>
      <c r="BL108" s="5"/>
      <c r="BM108" s="199">
        <v>1.5</v>
      </c>
      <c r="BN108" s="126">
        <f t="shared" si="71"/>
        <v>0</v>
      </c>
      <c r="BO108" s="5"/>
      <c r="BP108" s="5"/>
      <c r="BQ108" s="5"/>
      <c r="BR108" s="5"/>
      <c r="BS108" s="5"/>
      <c r="BT108" s="5"/>
      <c r="BU108" s="5"/>
      <c r="BV108" s="5"/>
      <c r="BW108" s="5"/>
      <c r="BX108" s="5"/>
      <c r="BY108" s="5"/>
      <c r="BZ108" s="5"/>
      <c r="CA108" s="5"/>
      <c r="CB108" s="5"/>
      <c r="CC108" s="5"/>
      <c r="CD108" s="5"/>
      <c r="CE108" s="5"/>
      <c r="CF108" s="5"/>
      <c r="CG108" s="5"/>
      <c r="CH108" s="5"/>
    </row>
    <row r="109" ht="19.5" customHeight="1">
      <c r="A109" s="145" t="s">
        <v>262</v>
      </c>
      <c r="B109" s="106" t="s">
        <v>83</v>
      </c>
      <c r="C109" s="106">
        <v>5.0</v>
      </c>
      <c r="D109" s="107">
        <f t="shared" si="69"/>
        <v>0</v>
      </c>
      <c r="E109" s="182">
        <v>119.9</v>
      </c>
      <c r="F109" s="109">
        <f t="shared" si="70"/>
        <v>0</v>
      </c>
      <c r="G109" s="4"/>
      <c r="H109" s="183"/>
      <c r="I109" s="111"/>
      <c r="J109" s="112"/>
      <c r="K109" s="113"/>
      <c r="L109" s="114"/>
      <c r="M109" s="184"/>
      <c r="N109" s="116"/>
      <c r="O109" s="123"/>
      <c r="P109" s="192"/>
      <c r="Q109" s="119"/>
      <c r="R109" s="122"/>
      <c r="S109" s="120"/>
      <c r="T109" s="122"/>
      <c r="U109" s="4"/>
      <c r="V109" s="122"/>
      <c r="W109" s="122"/>
      <c r="X109" s="122"/>
      <c r="Y109" s="122">
        <f t="shared" ref="Y109:Z109" si="80">AF109*$D109</f>
        <v>0</v>
      </c>
      <c r="Z109" s="122">
        <f t="shared" si="80"/>
        <v>0</v>
      </c>
      <c r="AA109" s="122"/>
      <c r="AB109" s="122"/>
      <c r="AC109" s="122"/>
      <c r="AD109" s="122"/>
      <c r="AE109" s="122"/>
      <c r="AF109" s="122">
        <v>3.0</v>
      </c>
      <c r="AG109" s="122">
        <v>2.0</v>
      </c>
      <c r="AH109" s="122"/>
      <c r="AI109" s="122"/>
      <c r="AJ109" s="4"/>
      <c r="AK109" s="101"/>
      <c r="AL109" s="101"/>
      <c r="AM109" s="101"/>
      <c r="AN109" s="101"/>
      <c r="AO109" s="101"/>
      <c r="AP109" s="101"/>
      <c r="AQ109" s="101"/>
      <c r="AR109" s="101"/>
      <c r="AS109" s="101"/>
      <c r="AT109" s="101"/>
      <c r="AU109" s="101"/>
      <c r="AV109" s="101"/>
      <c r="AW109" s="101"/>
      <c r="AX109" s="101"/>
      <c r="AY109" s="101"/>
      <c r="AZ109" s="101"/>
      <c r="BA109" s="101"/>
      <c r="BB109" s="101"/>
      <c r="BC109" s="101"/>
      <c r="BD109" s="101"/>
      <c r="BE109" s="101"/>
      <c r="BF109" s="101"/>
      <c r="BG109" s="4"/>
      <c r="BH109" s="122">
        <f t="shared" si="79"/>
        <v>0</v>
      </c>
      <c r="BI109" s="122"/>
      <c r="BJ109" s="122">
        <v>17.0</v>
      </c>
      <c r="BK109" s="122"/>
      <c r="BL109" s="5"/>
      <c r="BM109" s="199">
        <v>1.9</v>
      </c>
      <c r="BN109" s="126">
        <f t="shared" si="71"/>
        <v>0</v>
      </c>
      <c r="BO109" s="5"/>
      <c r="BP109" s="5"/>
      <c r="BQ109" s="5"/>
      <c r="BR109" s="5"/>
      <c r="BS109" s="5"/>
      <c r="BT109" s="5"/>
      <c r="BU109" s="5"/>
      <c r="BV109" s="5"/>
      <c r="BW109" s="5"/>
      <c r="BX109" s="5"/>
      <c r="BY109" s="5"/>
      <c r="BZ109" s="5"/>
      <c r="CA109" s="5"/>
      <c r="CB109" s="5"/>
      <c r="CC109" s="5"/>
      <c r="CD109" s="5"/>
      <c r="CE109" s="5"/>
      <c r="CF109" s="5"/>
      <c r="CG109" s="5"/>
      <c r="CH109" s="5"/>
    </row>
    <row r="110" ht="19.5" customHeight="1">
      <c r="A110" s="145" t="s">
        <v>263</v>
      </c>
      <c r="B110" s="106" t="s">
        <v>20</v>
      </c>
      <c r="C110" s="106">
        <v>5.0</v>
      </c>
      <c r="D110" s="107">
        <f t="shared" si="69"/>
        <v>0</v>
      </c>
      <c r="E110" s="182">
        <v>49.1</v>
      </c>
      <c r="F110" s="109">
        <f t="shared" si="70"/>
        <v>0</v>
      </c>
      <c r="G110" s="4"/>
      <c r="H110" s="183"/>
      <c r="I110" s="111"/>
      <c r="J110" s="112"/>
      <c r="K110" s="113"/>
      <c r="L110" s="114"/>
      <c r="M110" s="184"/>
      <c r="N110" s="116"/>
      <c r="O110" s="123"/>
      <c r="P110" s="192"/>
      <c r="Q110" s="119"/>
      <c r="R110" s="122"/>
      <c r="S110" s="120"/>
      <c r="T110" s="122"/>
      <c r="U110" s="4"/>
      <c r="V110" s="122"/>
      <c r="W110" s="122"/>
      <c r="X110" s="122"/>
      <c r="Y110" s="122">
        <f>AF110*$D110</f>
        <v>0</v>
      </c>
      <c r="Z110" s="122"/>
      <c r="AA110" s="122"/>
      <c r="AB110" s="122"/>
      <c r="AC110" s="122"/>
      <c r="AD110" s="122"/>
      <c r="AE110" s="122"/>
      <c r="AF110" s="122">
        <v>5.0</v>
      </c>
      <c r="AG110" s="122"/>
      <c r="AH110" s="122"/>
      <c r="AI110" s="122"/>
      <c r="AJ110" s="4"/>
      <c r="AK110" s="101"/>
      <c r="AL110" s="101"/>
      <c r="AM110" s="101"/>
      <c r="AN110" s="101"/>
      <c r="AO110" s="101"/>
      <c r="AP110" s="101"/>
      <c r="AQ110" s="101"/>
      <c r="AR110" s="101"/>
      <c r="AS110" s="101"/>
      <c r="AT110" s="101"/>
      <c r="AU110" s="101"/>
      <c r="AV110" s="101"/>
      <c r="AW110" s="101"/>
      <c r="AX110" s="101"/>
      <c r="AY110" s="101"/>
      <c r="AZ110" s="101"/>
      <c r="BA110" s="101"/>
      <c r="BB110" s="101"/>
      <c r="BC110" s="101"/>
      <c r="BD110" s="101"/>
      <c r="BE110" s="101"/>
      <c r="BF110" s="101"/>
      <c r="BG110" s="4"/>
      <c r="BH110" s="122">
        <f t="shared" si="79"/>
        <v>0</v>
      </c>
      <c r="BI110" s="122"/>
      <c r="BJ110" s="122">
        <v>15.0</v>
      </c>
      <c r="BK110" s="122"/>
      <c r="BL110" s="5"/>
      <c r="BM110" s="199">
        <v>1.1</v>
      </c>
      <c r="BN110" s="126">
        <f t="shared" si="71"/>
        <v>0</v>
      </c>
      <c r="BO110" s="5"/>
      <c r="BP110" s="5"/>
      <c r="BQ110" s="5"/>
      <c r="BR110" s="5"/>
      <c r="BS110" s="5"/>
      <c r="BT110" s="5"/>
      <c r="BU110" s="5"/>
      <c r="BV110" s="5"/>
      <c r="BW110" s="5"/>
      <c r="BX110" s="5"/>
      <c r="BY110" s="5"/>
      <c r="BZ110" s="5"/>
      <c r="CA110" s="5"/>
      <c r="CB110" s="5"/>
      <c r="CC110" s="5"/>
      <c r="CD110" s="5"/>
      <c r="CE110" s="5"/>
      <c r="CF110" s="5"/>
      <c r="CG110" s="5"/>
      <c r="CH110" s="5"/>
    </row>
    <row r="111" ht="19.5" customHeight="1">
      <c r="A111" s="145" t="s">
        <v>264</v>
      </c>
      <c r="B111" s="106" t="s">
        <v>118</v>
      </c>
      <c r="C111" s="106">
        <v>15.0</v>
      </c>
      <c r="D111" s="107">
        <f t="shared" si="69"/>
        <v>0</v>
      </c>
      <c r="E111" s="182">
        <v>245.3</v>
      </c>
      <c r="F111" s="109">
        <f t="shared" si="70"/>
        <v>0</v>
      </c>
      <c r="G111" s="4"/>
      <c r="H111" s="183"/>
      <c r="I111" s="111"/>
      <c r="J111" s="112"/>
      <c r="K111" s="113"/>
      <c r="L111" s="114"/>
      <c r="M111" s="184"/>
      <c r="N111" s="116"/>
      <c r="O111" s="123"/>
      <c r="P111" s="192"/>
      <c r="Q111" s="119"/>
      <c r="R111" s="122"/>
      <c r="S111" s="120"/>
      <c r="T111" s="122"/>
      <c r="U111" s="4"/>
      <c r="V111" s="122"/>
      <c r="W111" s="122"/>
      <c r="X111" s="122">
        <f t="shared" ref="X111:Z111" si="81">AE111*$D111</f>
        <v>0</v>
      </c>
      <c r="Y111" s="122">
        <f t="shared" si="81"/>
        <v>0</v>
      </c>
      <c r="Z111" s="122">
        <f t="shared" si="81"/>
        <v>0</v>
      </c>
      <c r="AA111" s="122"/>
      <c r="AB111" s="122"/>
      <c r="AC111" s="122"/>
      <c r="AD111" s="122"/>
      <c r="AE111" s="122">
        <v>7.0</v>
      </c>
      <c r="AF111" s="122">
        <v>5.0</v>
      </c>
      <c r="AG111" s="122">
        <v>3.0</v>
      </c>
      <c r="AH111" s="122"/>
      <c r="AI111" s="122"/>
      <c r="AJ111" s="4"/>
      <c r="AK111" s="122">
        <f t="shared" ref="AK111:AO111" si="82">AV111*$D111</f>
        <v>0</v>
      </c>
      <c r="AL111" s="122">
        <f t="shared" si="82"/>
        <v>0</v>
      </c>
      <c r="AM111" s="122">
        <f t="shared" si="82"/>
        <v>0</v>
      </c>
      <c r="AN111" s="122">
        <f t="shared" si="82"/>
        <v>0</v>
      </c>
      <c r="AO111" s="122">
        <f t="shared" si="82"/>
        <v>0</v>
      </c>
      <c r="AP111" s="101"/>
      <c r="AQ111" s="101"/>
      <c r="AR111" s="101"/>
      <c r="AS111" s="101"/>
      <c r="AT111" s="101"/>
      <c r="AU111" s="101"/>
      <c r="AV111" s="122">
        <v>3.0</v>
      </c>
      <c r="AW111" s="122">
        <v>1.0</v>
      </c>
      <c r="AX111" s="122">
        <v>4.0</v>
      </c>
      <c r="AY111" s="122">
        <v>5.0</v>
      </c>
      <c r="AZ111" s="122">
        <v>2.0</v>
      </c>
      <c r="BA111" s="101"/>
      <c r="BB111" s="101"/>
      <c r="BC111" s="101"/>
      <c r="BD111" s="101"/>
      <c r="BE111" s="101"/>
      <c r="BF111" s="101"/>
      <c r="BG111" s="4"/>
      <c r="BH111" s="122"/>
      <c r="BI111" s="122"/>
      <c r="BJ111" s="122"/>
      <c r="BK111" s="122"/>
      <c r="BL111" s="5"/>
      <c r="BM111" s="199">
        <v>6.616</v>
      </c>
      <c r="BN111" s="126">
        <f t="shared" si="71"/>
        <v>0</v>
      </c>
      <c r="BO111" s="5"/>
      <c r="BP111" s="5"/>
      <c r="BQ111" s="5"/>
      <c r="BR111" s="5"/>
      <c r="BS111" s="5"/>
      <c r="BT111" s="5"/>
      <c r="BU111" s="5"/>
      <c r="BV111" s="5"/>
      <c r="BW111" s="5"/>
      <c r="BX111" s="5"/>
      <c r="BY111" s="5"/>
      <c r="BZ111" s="5"/>
      <c r="CA111" s="5"/>
      <c r="CB111" s="5"/>
      <c r="CC111" s="5"/>
      <c r="CD111" s="5"/>
      <c r="CE111" s="5"/>
      <c r="CF111" s="5"/>
      <c r="CG111" s="5"/>
      <c r="CH111" s="5"/>
    </row>
    <row r="112" ht="19.5" customHeight="1">
      <c r="A112" s="145" t="s">
        <v>265</v>
      </c>
      <c r="B112" s="106" t="s">
        <v>21</v>
      </c>
      <c r="C112" s="106">
        <v>5.0</v>
      </c>
      <c r="D112" s="107">
        <f t="shared" si="69"/>
        <v>0</v>
      </c>
      <c r="E112" s="182">
        <v>190.8</v>
      </c>
      <c r="F112" s="109">
        <f t="shared" si="70"/>
        <v>0</v>
      </c>
      <c r="G112" s="4"/>
      <c r="H112" s="183"/>
      <c r="I112" s="111"/>
      <c r="J112" s="112"/>
      <c r="K112" s="113"/>
      <c r="L112" s="114"/>
      <c r="M112" s="184"/>
      <c r="N112" s="116"/>
      <c r="O112" s="123"/>
      <c r="P112" s="192"/>
      <c r="Q112" s="119"/>
      <c r="R112" s="122"/>
      <c r="S112" s="120"/>
      <c r="T112" s="122"/>
      <c r="U112" s="4"/>
      <c r="V112" s="122"/>
      <c r="W112" s="122"/>
      <c r="X112" s="122"/>
      <c r="Y112" s="122"/>
      <c r="Z112" s="122">
        <f>AG112*$D112</f>
        <v>0</v>
      </c>
      <c r="AA112" s="122"/>
      <c r="AB112" s="122"/>
      <c r="AC112" s="122"/>
      <c r="AD112" s="122"/>
      <c r="AE112" s="122"/>
      <c r="AF112" s="122"/>
      <c r="AG112" s="122">
        <v>5.0</v>
      </c>
      <c r="AH112" s="122"/>
      <c r="AI112" s="122"/>
      <c r="AJ112" s="4"/>
      <c r="AK112" s="101"/>
      <c r="AL112" s="122">
        <f t="shared" ref="AL112:AL113" si="83">AW112*$D112</f>
        <v>0</v>
      </c>
      <c r="AM112" s="101"/>
      <c r="AN112" s="122">
        <f>AY112*$D112</f>
        <v>0</v>
      </c>
      <c r="AO112" s="101"/>
      <c r="AP112" s="101"/>
      <c r="AQ112" s="101"/>
      <c r="AR112" s="101"/>
      <c r="AS112" s="101"/>
      <c r="AT112" s="101"/>
      <c r="AU112" s="101"/>
      <c r="AV112" s="101"/>
      <c r="AW112" s="122">
        <v>1.0</v>
      </c>
      <c r="AX112" s="101"/>
      <c r="AY112" s="122">
        <v>1.0</v>
      </c>
      <c r="AZ112" s="101"/>
      <c r="BA112" s="101"/>
      <c r="BB112" s="101"/>
      <c r="BC112" s="101"/>
      <c r="BD112" s="101"/>
      <c r="BE112" s="101"/>
      <c r="BF112" s="101"/>
      <c r="BG112" s="4"/>
      <c r="BH112" s="122"/>
      <c r="BI112" s="122"/>
      <c r="BJ112" s="122"/>
      <c r="BK112" s="122"/>
      <c r="BL112" s="5"/>
      <c r="BM112" s="199">
        <v>3.9</v>
      </c>
      <c r="BN112" s="126">
        <f t="shared" si="71"/>
        <v>0</v>
      </c>
      <c r="BO112" s="5"/>
      <c r="BP112" s="5"/>
      <c r="BQ112" s="5"/>
      <c r="BR112" s="5"/>
      <c r="BS112" s="5"/>
      <c r="BT112" s="5"/>
      <c r="BU112" s="5"/>
      <c r="BV112" s="5"/>
      <c r="BW112" s="5"/>
      <c r="BX112" s="5"/>
      <c r="BY112" s="5"/>
      <c r="BZ112" s="5"/>
      <c r="CA112" s="5"/>
      <c r="CB112" s="5"/>
      <c r="CC112" s="5"/>
      <c r="CD112" s="5"/>
      <c r="CE112" s="5"/>
      <c r="CF112" s="5"/>
      <c r="CG112" s="5"/>
      <c r="CH112" s="5"/>
    </row>
    <row r="113" ht="19.5" customHeight="1">
      <c r="A113" s="145" t="s">
        <v>266</v>
      </c>
      <c r="B113" s="106" t="s">
        <v>20</v>
      </c>
      <c r="C113" s="106">
        <v>5.0</v>
      </c>
      <c r="D113" s="107">
        <f t="shared" si="69"/>
        <v>0</v>
      </c>
      <c r="E113" s="182">
        <v>109.0</v>
      </c>
      <c r="F113" s="109">
        <f t="shared" si="70"/>
        <v>0</v>
      </c>
      <c r="G113" s="4"/>
      <c r="H113" s="183"/>
      <c r="I113" s="111"/>
      <c r="J113" s="112"/>
      <c r="K113" s="113"/>
      <c r="L113" s="114"/>
      <c r="M113" s="184"/>
      <c r="N113" s="116"/>
      <c r="O113" s="123"/>
      <c r="P113" s="192"/>
      <c r="Q113" s="119"/>
      <c r="R113" s="122"/>
      <c r="S113" s="120"/>
      <c r="T113" s="122"/>
      <c r="U113" s="4"/>
      <c r="V113" s="122"/>
      <c r="W113" s="122"/>
      <c r="X113" s="122"/>
      <c r="Y113" s="122">
        <f>AF113*$D113</f>
        <v>0</v>
      </c>
      <c r="Z113" s="122"/>
      <c r="AA113" s="122"/>
      <c r="AB113" s="122"/>
      <c r="AC113" s="122"/>
      <c r="AD113" s="122"/>
      <c r="AE113" s="122"/>
      <c r="AF113" s="122">
        <v>5.0</v>
      </c>
      <c r="AG113" s="122"/>
      <c r="AH113" s="122"/>
      <c r="AI113" s="122"/>
      <c r="AJ113" s="4"/>
      <c r="AK113" s="101"/>
      <c r="AL113" s="122">
        <f t="shared" si="83"/>
        <v>0</v>
      </c>
      <c r="AM113" s="101"/>
      <c r="AN113" s="101"/>
      <c r="AO113" s="101"/>
      <c r="AP113" s="101"/>
      <c r="AQ113" s="101"/>
      <c r="AR113" s="101"/>
      <c r="AS113" s="101"/>
      <c r="AT113" s="101"/>
      <c r="AU113" s="101"/>
      <c r="AV113" s="101"/>
      <c r="AW113" s="122">
        <v>5.0</v>
      </c>
      <c r="AX113" s="101"/>
      <c r="AY113" s="101"/>
      <c r="AZ113" s="101"/>
      <c r="BA113" s="101"/>
      <c r="BB113" s="101"/>
      <c r="BC113" s="101"/>
      <c r="BD113" s="101"/>
      <c r="BE113" s="101"/>
      <c r="BF113" s="101"/>
      <c r="BG113" s="4"/>
      <c r="BH113" s="122"/>
      <c r="BI113" s="122"/>
      <c r="BJ113" s="122"/>
      <c r="BK113" s="122"/>
      <c r="BL113" s="5"/>
      <c r="BM113" s="199">
        <v>3.0</v>
      </c>
      <c r="BN113" s="126">
        <f t="shared" si="71"/>
        <v>0</v>
      </c>
      <c r="BO113" s="5"/>
      <c r="BP113" s="5"/>
      <c r="BQ113" s="5"/>
      <c r="BR113" s="5"/>
      <c r="BS113" s="5"/>
      <c r="BT113" s="5"/>
      <c r="BU113" s="5"/>
      <c r="BV113" s="5"/>
      <c r="BW113" s="5"/>
      <c r="BX113" s="5"/>
      <c r="BY113" s="5"/>
      <c r="BZ113" s="5"/>
      <c r="CA113" s="5"/>
      <c r="CB113" s="5"/>
      <c r="CC113" s="5"/>
      <c r="CD113" s="5"/>
      <c r="CE113" s="5"/>
      <c r="CF113" s="5"/>
      <c r="CG113" s="5"/>
      <c r="CH113" s="5"/>
    </row>
    <row r="114" ht="19.5" customHeight="1">
      <c r="A114" s="200" t="s">
        <v>267</v>
      </c>
      <c r="B114" s="106" t="s">
        <v>17</v>
      </c>
      <c r="C114" s="106">
        <v>25.0</v>
      </c>
      <c r="D114" s="107">
        <f t="shared" si="69"/>
        <v>0</v>
      </c>
      <c r="E114" s="182">
        <v>81.8</v>
      </c>
      <c r="F114" s="109">
        <f t="shared" si="70"/>
        <v>0</v>
      </c>
      <c r="G114" s="4"/>
      <c r="H114" s="183"/>
      <c r="I114" s="111"/>
      <c r="J114" s="112"/>
      <c r="K114" s="113"/>
      <c r="L114" s="114"/>
      <c r="M114" s="184"/>
      <c r="N114" s="116"/>
      <c r="O114" s="123"/>
      <c r="P114" s="192"/>
      <c r="Q114" s="119"/>
      <c r="R114" s="122"/>
      <c r="S114" s="120"/>
      <c r="T114" s="122"/>
      <c r="U114" s="4"/>
      <c r="V114" s="122">
        <f t="shared" ref="V114:V115" si="84">AC114*$D114</f>
        <v>0</v>
      </c>
      <c r="W114" s="122"/>
      <c r="X114" s="122"/>
      <c r="Y114" s="122"/>
      <c r="Z114" s="122"/>
      <c r="AA114" s="122"/>
      <c r="AB114" s="122"/>
      <c r="AC114" s="122">
        <v>25.0</v>
      </c>
      <c r="AD114" s="122"/>
      <c r="AE114" s="122"/>
      <c r="AF114" s="122"/>
      <c r="AG114" s="122"/>
      <c r="AH114" s="122"/>
      <c r="AI114" s="122"/>
      <c r="AJ114" s="4"/>
      <c r="AK114" s="101"/>
      <c r="AL114" s="101"/>
      <c r="AM114" s="101"/>
      <c r="AN114" s="101"/>
      <c r="AO114" s="101"/>
      <c r="AP114" s="101"/>
      <c r="AQ114" s="101"/>
      <c r="AR114" s="101"/>
      <c r="AS114" s="101"/>
      <c r="AT114" s="101"/>
      <c r="AU114" s="101"/>
      <c r="AV114" s="101"/>
      <c r="AW114" s="101"/>
      <c r="AX114" s="101"/>
      <c r="AY114" s="101"/>
      <c r="AZ114" s="101"/>
      <c r="BA114" s="101"/>
      <c r="BB114" s="101"/>
      <c r="BC114" s="101"/>
      <c r="BD114" s="101"/>
      <c r="BE114" s="101"/>
      <c r="BF114" s="101"/>
      <c r="BG114" s="4"/>
      <c r="BH114" s="122">
        <f t="shared" ref="BH114:BH120" si="85">BJ114*$D114</f>
        <v>0</v>
      </c>
      <c r="BI114" s="122"/>
      <c r="BJ114" s="122">
        <v>51.0</v>
      </c>
      <c r="BK114" s="122"/>
      <c r="BL114" s="5"/>
      <c r="BM114" s="199">
        <v>0.825</v>
      </c>
      <c r="BN114" s="126">
        <f t="shared" si="71"/>
        <v>0</v>
      </c>
      <c r="BO114" s="5"/>
      <c r="BP114" s="5"/>
      <c r="BQ114" s="5"/>
      <c r="BR114" s="5"/>
      <c r="BS114" s="5"/>
      <c r="BT114" s="5"/>
      <c r="BU114" s="5"/>
      <c r="BV114" s="5"/>
      <c r="BW114" s="5"/>
      <c r="BX114" s="5"/>
      <c r="BY114" s="5"/>
      <c r="BZ114" s="5"/>
      <c r="CA114" s="5"/>
      <c r="CB114" s="5"/>
      <c r="CC114" s="5"/>
      <c r="CD114" s="5"/>
      <c r="CE114" s="5"/>
      <c r="CF114" s="5"/>
      <c r="CG114" s="5"/>
      <c r="CH114" s="5"/>
    </row>
    <row r="115" ht="19.5" customHeight="1">
      <c r="A115" s="200" t="s">
        <v>268</v>
      </c>
      <c r="B115" s="106" t="s">
        <v>17</v>
      </c>
      <c r="C115" s="106">
        <v>25.0</v>
      </c>
      <c r="D115" s="107">
        <f t="shared" si="69"/>
        <v>0</v>
      </c>
      <c r="E115" s="182">
        <v>70.9</v>
      </c>
      <c r="F115" s="109">
        <f t="shared" si="70"/>
        <v>0</v>
      </c>
      <c r="G115" s="4"/>
      <c r="H115" s="183"/>
      <c r="I115" s="111"/>
      <c r="J115" s="112"/>
      <c r="K115" s="113"/>
      <c r="L115" s="114"/>
      <c r="M115" s="184"/>
      <c r="N115" s="116"/>
      <c r="O115" s="123"/>
      <c r="P115" s="192"/>
      <c r="Q115" s="119"/>
      <c r="R115" s="122"/>
      <c r="S115" s="120"/>
      <c r="T115" s="122"/>
      <c r="U115" s="4"/>
      <c r="V115" s="122">
        <f t="shared" si="84"/>
        <v>0</v>
      </c>
      <c r="W115" s="122"/>
      <c r="X115" s="122"/>
      <c r="Y115" s="122"/>
      <c r="Z115" s="122"/>
      <c r="AA115" s="122"/>
      <c r="AB115" s="122"/>
      <c r="AC115" s="122">
        <v>25.0</v>
      </c>
      <c r="AD115" s="122"/>
      <c r="AE115" s="122"/>
      <c r="AF115" s="122"/>
      <c r="AG115" s="122"/>
      <c r="AH115" s="122"/>
      <c r="AI115" s="122"/>
      <c r="AJ115" s="4"/>
      <c r="AK115" s="101"/>
      <c r="AL115" s="101"/>
      <c r="AM115" s="101"/>
      <c r="AN115" s="101"/>
      <c r="AO115" s="101"/>
      <c r="AP115" s="101"/>
      <c r="AQ115" s="101"/>
      <c r="AR115" s="101"/>
      <c r="AS115" s="101"/>
      <c r="AT115" s="101"/>
      <c r="AU115" s="101"/>
      <c r="AV115" s="101"/>
      <c r="AW115" s="101"/>
      <c r="AX115" s="101"/>
      <c r="AY115" s="101"/>
      <c r="AZ115" s="101"/>
      <c r="BA115" s="101"/>
      <c r="BB115" s="101"/>
      <c r="BC115" s="101"/>
      <c r="BD115" s="101"/>
      <c r="BE115" s="101"/>
      <c r="BF115" s="101"/>
      <c r="BG115" s="4"/>
      <c r="BH115" s="122">
        <f t="shared" si="85"/>
        <v>0</v>
      </c>
      <c r="BI115" s="122"/>
      <c r="BJ115" s="122">
        <v>58.0</v>
      </c>
      <c r="BK115" s="122"/>
      <c r="BL115" s="5"/>
      <c r="BM115" s="199">
        <v>0.57</v>
      </c>
      <c r="BN115" s="126">
        <f t="shared" si="71"/>
        <v>0</v>
      </c>
      <c r="BO115" s="5"/>
      <c r="BP115" s="5"/>
      <c r="BQ115" s="5"/>
      <c r="BR115" s="5"/>
      <c r="BS115" s="5"/>
      <c r="BT115" s="5"/>
      <c r="BU115" s="5"/>
      <c r="BV115" s="5"/>
      <c r="BW115" s="5"/>
      <c r="BX115" s="5"/>
      <c r="BY115" s="5"/>
      <c r="BZ115" s="5"/>
      <c r="CA115" s="5"/>
      <c r="CB115" s="5"/>
      <c r="CC115" s="5"/>
      <c r="CD115" s="5"/>
      <c r="CE115" s="5"/>
      <c r="CF115" s="5"/>
      <c r="CG115" s="5"/>
      <c r="CH115" s="5"/>
    </row>
    <row r="116" ht="19.5" customHeight="1">
      <c r="A116" s="200" t="s">
        <v>269</v>
      </c>
      <c r="B116" s="106" t="s">
        <v>19</v>
      </c>
      <c r="C116" s="106">
        <v>15.0</v>
      </c>
      <c r="D116" s="107">
        <f t="shared" si="69"/>
        <v>0</v>
      </c>
      <c r="E116" s="182">
        <v>65.4</v>
      </c>
      <c r="F116" s="109">
        <f t="shared" si="70"/>
        <v>0</v>
      </c>
      <c r="G116" s="4"/>
      <c r="H116" s="183"/>
      <c r="I116" s="111"/>
      <c r="J116" s="112"/>
      <c r="K116" s="113"/>
      <c r="L116" s="114"/>
      <c r="M116" s="184"/>
      <c r="N116" s="116"/>
      <c r="O116" s="123"/>
      <c r="P116" s="192"/>
      <c r="Q116" s="119"/>
      <c r="R116" s="122"/>
      <c r="S116" s="120"/>
      <c r="T116" s="122"/>
      <c r="U116" s="4"/>
      <c r="V116" s="122"/>
      <c r="W116" s="122"/>
      <c r="X116" s="122">
        <f t="shared" ref="X116:X117" si="86">AE116*$D116</f>
        <v>0</v>
      </c>
      <c r="Y116" s="122"/>
      <c r="Z116" s="122"/>
      <c r="AA116" s="122"/>
      <c r="AB116" s="122"/>
      <c r="AC116" s="122"/>
      <c r="AD116" s="122"/>
      <c r="AE116" s="122">
        <v>15.0</v>
      </c>
      <c r="AF116" s="122"/>
      <c r="AG116" s="122"/>
      <c r="AH116" s="122"/>
      <c r="AI116" s="122"/>
      <c r="AJ116" s="4"/>
      <c r="AK116" s="101"/>
      <c r="AL116" s="101"/>
      <c r="AM116" s="101"/>
      <c r="AN116" s="101"/>
      <c r="AO116" s="101"/>
      <c r="AP116" s="101"/>
      <c r="AQ116" s="101"/>
      <c r="AR116" s="101"/>
      <c r="AS116" s="101"/>
      <c r="AT116" s="101"/>
      <c r="AU116" s="101"/>
      <c r="AV116" s="101"/>
      <c r="AW116" s="101"/>
      <c r="AX116" s="101"/>
      <c r="AY116" s="101"/>
      <c r="AZ116" s="101"/>
      <c r="BA116" s="101"/>
      <c r="BB116" s="101"/>
      <c r="BC116" s="101"/>
      <c r="BD116" s="101"/>
      <c r="BE116" s="101"/>
      <c r="BF116" s="101"/>
      <c r="BG116" s="4"/>
      <c r="BH116" s="122">
        <f t="shared" si="85"/>
        <v>0</v>
      </c>
      <c r="BI116" s="122"/>
      <c r="BJ116" s="122">
        <v>44.0</v>
      </c>
      <c r="BK116" s="122"/>
      <c r="BL116" s="5"/>
      <c r="BM116" s="199">
        <v>1.147</v>
      </c>
      <c r="BN116" s="126">
        <f t="shared" si="71"/>
        <v>0</v>
      </c>
      <c r="BO116" s="5"/>
      <c r="BP116" s="5"/>
      <c r="BQ116" s="5"/>
      <c r="BR116" s="5"/>
      <c r="BS116" s="5"/>
      <c r="BT116" s="5"/>
      <c r="BU116" s="5"/>
      <c r="BV116" s="5"/>
      <c r="BW116" s="5"/>
      <c r="BX116" s="5"/>
      <c r="BY116" s="5"/>
      <c r="BZ116" s="5"/>
      <c r="CA116" s="5"/>
      <c r="CB116" s="5"/>
      <c r="CC116" s="5"/>
      <c r="CD116" s="5"/>
      <c r="CE116" s="5"/>
      <c r="CF116" s="5"/>
      <c r="CG116" s="5"/>
      <c r="CH116" s="5"/>
    </row>
    <row r="117" ht="19.5" customHeight="1">
      <c r="A117" s="200" t="s">
        <v>270</v>
      </c>
      <c r="B117" s="122" t="s">
        <v>19</v>
      </c>
      <c r="C117" s="122">
        <v>15.0</v>
      </c>
      <c r="D117" s="107">
        <f t="shared" si="69"/>
        <v>0</v>
      </c>
      <c r="E117" s="182">
        <v>70.9</v>
      </c>
      <c r="F117" s="109">
        <f t="shared" si="70"/>
        <v>0</v>
      </c>
      <c r="G117" s="4"/>
      <c r="H117" s="183"/>
      <c r="I117" s="111"/>
      <c r="J117" s="112"/>
      <c r="K117" s="113"/>
      <c r="L117" s="114"/>
      <c r="M117" s="184"/>
      <c r="N117" s="116"/>
      <c r="O117" s="123"/>
      <c r="P117" s="192"/>
      <c r="Q117" s="119"/>
      <c r="R117" s="122"/>
      <c r="S117" s="120"/>
      <c r="T117" s="122"/>
      <c r="U117" s="4"/>
      <c r="V117" s="122"/>
      <c r="W117" s="122"/>
      <c r="X117" s="122">
        <f t="shared" si="86"/>
        <v>0</v>
      </c>
      <c r="Y117" s="122"/>
      <c r="Z117" s="122"/>
      <c r="AA117" s="122"/>
      <c r="AB117" s="122"/>
      <c r="AC117" s="122"/>
      <c r="AD117" s="122"/>
      <c r="AE117" s="122">
        <v>15.0</v>
      </c>
      <c r="AF117" s="122"/>
      <c r="AG117" s="122"/>
      <c r="AH117" s="122"/>
      <c r="AI117" s="122"/>
      <c r="AJ117" s="4"/>
      <c r="AK117" s="101"/>
      <c r="AL117" s="101"/>
      <c r="AM117" s="101"/>
      <c r="AN117" s="101"/>
      <c r="AO117" s="101"/>
      <c r="AP117" s="101"/>
      <c r="AQ117" s="101"/>
      <c r="AR117" s="101"/>
      <c r="AS117" s="101"/>
      <c r="AT117" s="101"/>
      <c r="AU117" s="101"/>
      <c r="AV117" s="101"/>
      <c r="AW117" s="101"/>
      <c r="AX117" s="101"/>
      <c r="AY117" s="101"/>
      <c r="AZ117" s="101"/>
      <c r="BA117" s="101"/>
      <c r="BB117" s="101"/>
      <c r="BC117" s="101"/>
      <c r="BD117" s="101"/>
      <c r="BE117" s="101"/>
      <c r="BF117" s="101"/>
      <c r="BG117" s="4"/>
      <c r="BH117" s="122">
        <f t="shared" si="85"/>
        <v>0</v>
      </c>
      <c r="BI117" s="122"/>
      <c r="BJ117" s="122">
        <v>45.0</v>
      </c>
      <c r="BK117" s="122"/>
      <c r="BL117" s="5"/>
      <c r="BM117" s="199">
        <v>1.264</v>
      </c>
      <c r="BN117" s="126">
        <f t="shared" si="71"/>
        <v>0</v>
      </c>
      <c r="BO117" s="5"/>
      <c r="BP117" s="5"/>
      <c r="BQ117" s="5"/>
      <c r="BR117" s="5"/>
      <c r="BS117" s="5"/>
      <c r="BT117" s="5"/>
      <c r="BU117" s="5"/>
      <c r="BV117" s="5"/>
      <c r="BW117" s="5"/>
      <c r="BX117" s="5"/>
      <c r="BY117" s="5"/>
      <c r="BZ117" s="5"/>
      <c r="CA117" s="5"/>
      <c r="CB117" s="5"/>
      <c r="CC117" s="5"/>
      <c r="CD117" s="5"/>
      <c r="CE117" s="5"/>
      <c r="CF117" s="5"/>
      <c r="CG117" s="5"/>
      <c r="CH117" s="5"/>
    </row>
    <row r="118" ht="19.5" customHeight="1">
      <c r="A118" s="200" t="s">
        <v>271</v>
      </c>
      <c r="B118" s="122" t="s">
        <v>17</v>
      </c>
      <c r="C118" s="122">
        <v>25.0</v>
      </c>
      <c r="D118" s="107">
        <f t="shared" si="69"/>
        <v>0</v>
      </c>
      <c r="E118" s="182">
        <v>81.8</v>
      </c>
      <c r="F118" s="109">
        <f t="shared" si="70"/>
        <v>0</v>
      </c>
      <c r="G118" s="4"/>
      <c r="H118" s="183"/>
      <c r="I118" s="111"/>
      <c r="J118" s="112"/>
      <c r="K118" s="113"/>
      <c r="L118" s="114"/>
      <c r="M118" s="184"/>
      <c r="N118" s="116"/>
      <c r="O118" s="123"/>
      <c r="P118" s="192"/>
      <c r="Q118" s="119"/>
      <c r="R118" s="122"/>
      <c r="S118" s="120"/>
      <c r="T118" s="122"/>
      <c r="U118" s="4"/>
      <c r="V118" s="122">
        <f>AC118*$D118</f>
        <v>0</v>
      </c>
      <c r="W118" s="122"/>
      <c r="X118" s="122"/>
      <c r="Y118" s="122"/>
      <c r="Z118" s="122"/>
      <c r="AA118" s="122"/>
      <c r="AB118" s="122"/>
      <c r="AC118" s="122">
        <v>25.0</v>
      </c>
      <c r="AD118" s="122"/>
      <c r="AE118" s="122"/>
      <c r="AF118" s="122"/>
      <c r="AG118" s="122"/>
      <c r="AH118" s="122"/>
      <c r="AI118" s="122"/>
      <c r="AJ118" s="4"/>
      <c r="AK118" s="101"/>
      <c r="AL118" s="101"/>
      <c r="AM118" s="101"/>
      <c r="AN118" s="101"/>
      <c r="AO118" s="101"/>
      <c r="AP118" s="101"/>
      <c r="AQ118" s="101"/>
      <c r="AR118" s="101"/>
      <c r="AS118" s="101"/>
      <c r="AT118" s="101"/>
      <c r="AU118" s="101"/>
      <c r="AV118" s="101"/>
      <c r="AW118" s="101"/>
      <c r="AX118" s="101"/>
      <c r="AY118" s="101"/>
      <c r="AZ118" s="101"/>
      <c r="BA118" s="101"/>
      <c r="BB118" s="101"/>
      <c r="BC118" s="101"/>
      <c r="BD118" s="101"/>
      <c r="BE118" s="101"/>
      <c r="BF118" s="101"/>
      <c r="BG118" s="4"/>
      <c r="BH118" s="122">
        <f t="shared" si="85"/>
        <v>0</v>
      </c>
      <c r="BI118" s="122"/>
      <c r="BJ118" s="122">
        <v>51.0</v>
      </c>
      <c r="BK118" s="122"/>
      <c r="BL118" s="5"/>
      <c r="BM118" s="199">
        <v>0.829</v>
      </c>
      <c r="BN118" s="126">
        <f t="shared" si="71"/>
        <v>0</v>
      </c>
      <c r="BO118" s="5"/>
      <c r="BP118" s="5"/>
      <c r="BQ118" s="5"/>
      <c r="BR118" s="5"/>
      <c r="BS118" s="5"/>
      <c r="BT118" s="5"/>
      <c r="BU118" s="5"/>
      <c r="BV118" s="5"/>
      <c r="BW118" s="5"/>
      <c r="BX118" s="5"/>
      <c r="BY118" s="5"/>
      <c r="BZ118" s="5"/>
      <c r="CA118" s="5"/>
      <c r="CB118" s="5"/>
      <c r="CC118" s="5"/>
      <c r="CD118" s="5"/>
      <c r="CE118" s="5"/>
      <c r="CF118" s="5"/>
      <c r="CG118" s="5"/>
      <c r="CH118" s="5"/>
    </row>
    <row r="119" ht="19.5" customHeight="1">
      <c r="A119" s="200" t="s">
        <v>272</v>
      </c>
      <c r="B119" s="122" t="s">
        <v>19</v>
      </c>
      <c r="C119" s="122">
        <v>10.0</v>
      </c>
      <c r="D119" s="107">
        <f t="shared" si="69"/>
        <v>0</v>
      </c>
      <c r="E119" s="182">
        <v>76.3</v>
      </c>
      <c r="F119" s="109">
        <f t="shared" si="70"/>
        <v>0</v>
      </c>
      <c r="G119" s="4"/>
      <c r="H119" s="183"/>
      <c r="I119" s="111"/>
      <c r="J119" s="112"/>
      <c r="K119" s="113"/>
      <c r="L119" s="114"/>
      <c r="M119" s="184"/>
      <c r="N119" s="116"/>
      <c r="O119" s="123"/>
      <c r="P119" s="192"/>
      <c r="Q119" s="119"/>
      <c r="R119" s="122"/>
      <c r="S119" s="120"/>
      <c r="T119" s="122"/>
      <c r="U119" s="4"/>
      <c r="V119" s="122"/>
      <c r="W119" s="122"/>
      <c r="X119" s="122">
        <f t="shared" ref="X119:X120" si="87">AE119*$D119</f>
        <v>0</v>
      </c>
      <c r="Y119" s="122"/>
      <c r="Z119" s="122"/>
      <c r="AA119" s="122"/>
      <c r="AB119" s="122"/>
      <c r="AC119" s="122"/>
      <c r="AD119" s="122"/>
      <c r="AE119" s="122">
        <v>10.0</v>
      </c>
      <c r="AF119" s="122"/>
      <c r="AG119" s="122"/>
      <c r="AH119" s="122"/>
      <c r="AI119" s="122"/>
      <c r="AJ119" s="4"/>
      <c r="AK119" s="101"/>
      <c r="AL119" s="101"/>
      <c r="AM119" s="101"/>
      <c r="AN119" s="101"/>
      <c r="AO119" s="101"/>
      <c r="AP119" s="101"/>
      <c r="AQ119" s="101"/>
      <c r="AR119" s="101"/>
      <c r="AS119" s="101"/>
      <c r="AT119" s="101"/>
      <c r="AU119" s="101"/>
      <c r="AV119" s="101"/>
      <c r="AW119" s="101"/>
      <c r="AX119" s="101"/>
      <c r="AY119" s="101"/>
      <c r="AZ119" s="101"/>
      <c r="BA119" s="101"/>
      <c r="BB119" s="101"/>
      <c r="BC119" s="101"/>
      <c r="BD119" s="101"/>
      <c r="BE119" s="101"/>
      <c r="BF119" s="101"/>
      <c r="BG119" s="4"/>
      <c r="BH119" s="122">
        <f t="shared" si="85"/>
        <v>0</v>
      </c>
      <c r="BI119" s="122"/>
      <c r="BJ119" s="122">
        <v>36.0</v>
      </c>
      <c r="BK119" s="122"/>
      <c r="BL119" s="5"/>
      <c r="BM119" s="199">
        <v>1.557</v>
      </c>
      <c r="BN119" s="126">
        <f t="shared" si="71"/>
        <v>0</v>
      </c>
      <c r="BO119" s="5"/>
      <c r="BP119" s="5"/>
      <c r="BQ119" s="5"/>
      <c r="BR119" s="5"/>
      <c r="BS119" s="5"/>
      <c r="BT119" s="5"/>
      <c r="BU119" s="5"/>
      <c r="BV119" s="5"/>
      <c r="BW119" s="5"/>
      <c r="BX119" s="5"/>
      <c r="BY119" s="5"/>
      <c r="BZ119" s="5"/>
      <c r="CA119" s="5"/>
      <c r="CB119" s="5"/>
      <c r="CC119" s="5"/>
      <c r="CD119" s="5"/>
      <c r="CE119" s="5"/>
      <c r="CF119" s="5"/>
      <c r="CG119" s="5"/>
      <c r="CH119" s="5"/>
    </row>
    <row r="120" ht="19.5" customHeight="1">
      <c r="A120" s="200" t="s">
        <v>273</v>
      </c>
      <c r="B120" s="106" t="s">
        <v>19</v>
      </c>
      <c r="C120" s="106">
        <v>10.0</v>
      </c>
      <c r="D120" s="107">
        <f t="shared" si="69"/>
        <v>0</v>
      </c>
      <c r="E120" s="182">
        <v>114.5</v>
      </c>
      <c r="F120" s="109">
        <f t="shared" si="70"/>
        <v>0</v>
      </c>
      <c r="G120" s="4"/>
      <c r="H120" s="183"/>
      <c r="I120" s="111"/>
      <c r="J120" s="112"/>
      <c r="K120" s="113"/>
      <c r="L120" s="114"/>
      <c r="M120" s="184"/>
      <c r="N120" s="116"/>
      <c r="O120" s="123"/>
      <c r="P120" s="192"/>
      <c r="Q120" s="119"/>
      <c r="R120" s="122"/>
      <c r="S120" s="120"/>
      <c r="T120" s="122"/>
      <c r="U120" s="4"/>
      <c r="V120" s="122"/>
      <c r="W120" s="122"/>
      <c r="X120" s="122">
        <f t="shared" si="87"/>
        <v>0</v>
      </c>
      <c r="Y120" s="122"/>
      <c r="Z120" s="122"/>
      <c r="AA120" s="122"/>
      <c r="AB120" s="122"/>
      <c r="AC120" s="122"/>
      <c r="AD120" s="122"/>
      <c r="AE120" s="122">
        <v>10.0</v>
      </c>
      <c r="AF120" s="122"/>
      <c r="AG120" s="122"/>
      <c r="AH120" s="122"/>
      <c r="AI120" s="122"/>
      <c r="AJ120" s="4"/>
      <c r="AK120" s="101"/>
      <c r="AL120" s="101"/>
      <c r="AM120" s="101"/>
      <c r="AN120" s="101"/>
      <c r="AO120" s="101"/>
      <c r="AP120" s="101"/>
      <c r="AQ120" s="101"/>
      <c r="AR120" s="101"/>
      <c r="AS120" s="101"/>
      <c r="AT120" s="101"/>
      <c r="AU120" s="101"/>
      <c r="AV120" s="101"/>
      <c r="AW120" s="101"/>
      <c r="AX120" s="101"/>
      <c r="AY120" s="101"/>
      <c r="AZ120" s="101"/>
      <c r="BA120" s="101"/>
      <c r="BB120" s="101"/>
      <c r="BC120" s="101"/>
      <c r="BD120" s="101"/>
      <c r="BE120" s="101"/>
      <c r="BF120" s="101"/>
      <c r="BG120" s="4"/>
      <c r="BH120" s="122">
        <f t="shared" si="85"/>
        <v>0</v>
      </c>
      <c r="BI120" s="122"/>
      <c r="BJ120" s="122">
        <v>30.0</v>
      </c>
      <c r="BK120" s="122"/>
      <c r="BL120" s="5"/>
      <c r="BM120" s="199">
        <v>2.9</v>
      </c>
      <c r="BN120" s="126">
        <f t="shared" si="71"/>
        <v>0</v>
      </c>
      <c r="BO120" s="5"/>
      <c r="BP120" s="5"/>
      <c r="BQ120" s="5"/>
      <c r="BR120" s="5"/>
      <c r="BS120" s="5"/>
      <c r="BT120" s="5"/>
      <c r="BU120" s="5"/>
      <c r="BV120" s="5"/>
      <c r="BW120" s="5"/>
      <c r="BX120" s="5"/>
      <c r="BY120" s="5"/>
      <c r="BZ120" s="5"/>
      <c r="CA120" s="5"/>
      <c r="CB120" s="5"/>
      <c r="CC120" s="5"/>
      <c r="CD120" s="5"/>
      <c r="CE120" s="5"/>
      <c r="CF120" s="5"/>
      <c r="CG120" s="5"/>
      <c r="CH120" s="5"/>
    </row>
    <row r="121" ht="19.5" customHeight="1">
      <c r="A121" s="145" t="s">
        <v>274</v>
      </c>
      <c r="B121" s="106" t="s">
        <v>21</v>
      </c>
      <c r="C121" s="106">
        <v>5.0</v>
      </c>
      <c r="D121" s="107">
        <f t="shared" si="69"/>
        <v>0</v>
      </c>
      <c r="E121" s="182">
        <v>212.6</v>
      </c>
      <c r="F121" s="109">
        <f t="shared" si="70"/>
        <v>0</v>
      </c>
      <c r="G121" s="4"/>
      <c r="H121" s="183"/>
      <c r="I121" s="111"/>
      <c r="J121" s="112"/>
      <c r="K121" s="113"/>
      <c r="L121" s="114"/>
      <c r="M121" s="184"/>
      <c r="N121" s="116"/>
      <c r="O121" s="123"/>
      <c r="P121" s="192"/>
      <c r="Q121" s="119"/>
      <c r="R121" s="122"/>
      <c r="S121" s="120"/>
      <c r="T121" s="122"/>
      <c r="U121" s="4"/>
      <c r="V121" s="122"/>
      <c r="W121" s="122"/>
      <c r="X121" s="122"/>
      <c r="Y121" s="122"/>
      <c r="Z121" s="122">
        <f>AG121*$D121</f>
        <v>0</v>
      </c>
      <c r="AA121" s="122"/>
      <c r="AB121" s="122"/>
      <c r="AC121" s="122"/>
      <c r="AD121" s="122"/>
      <c r="AE121" s="122"/>
      <c r="AF121" s="122"/>
      <c r="AG121" s="122">
        <v>5.0</v>
      </c>
      <c r="AH121" s="122"/>
      <c r="AI121" s="122"/>
      <c r="AJ121" s="4"/>
      <c r="AK121" s="101"/>
      <c r="AL121" s="101"/>
      <c r="AM121" s="101"/>
      <c r="AN121" s="122">
        <f>AY121*$D121</f>
        <v>0</v>
      </c>
      <c r="AO121" s="101"/>
      <c r="AP121" s="122">
        <f>BA121*$D121</f>
        <v>0</v>
      </c>
      <c r="AQ121" s="101"/>
      <c r="AR121" s="101"/>
      <c r="AS121" s="101"/>
      <c r="AT121" s="101"/>
      <c r="AU121" s="101"/>
      <c r="AV121" s="101"/>
      <c r="AW121" s="101"/>
      <c r="AX121" s="101"/>
      <c r="AY121" s="122">
        <v>2.0</v>
      </c>
      <c r="AZ121" s="101"/>
      <c r="BA121" s="122">
        <v>1.0</v>
      </c>
      <c r="BB121" s="101"/>
      <c r="BC121" s="101"/>
      <c r="BD121" s="101"/>
      <c r="BE121" s="101"/>
      <c r="BF121" s="101"/>
      <c r="BG121" s="4"/>
      <c r="BH121" s="122"/>
      <c r="BI121" s="122"/>
      <c r="BJ121" s="122"/>
      <c r="BK121" s="122"/>
      <c r="BL121" s="5"/>
      <c r="BM121" s="199">
        <v>5.1</v>
      </c>
      <c r="BN121" s="126">
        <f t="shared" si="71"/>
        <v>0</v>
      </c>
      <c r="BO121" s="5"/>
      <c r="BP121" s="5"/>
      <c r="BQ121" s="5"/>
      <c r="BR121" s="5"/>
      <c r="BS121" s="5"/>
      <c r="BT121" s="5"/>
      <c r="BU121" s="5"/>
      <c r="BV121" s="5"/>
      <c r="BW121" s="5"/>
      <c r="BX121" s="5"/>
      <c r="BY121" s="5"/>
      <c r="BZ121" s="5"/>
      <c r="CA121" s="5"/>
      <c r="CB121" s="5"/>
      <c r="CC121" s="5"/>
      <c r="CD121" s="5"/>
      <c r="CE121" s="5"/>
      <c r="CF121" s="5"/>
      <c r="CG121" s="5"/>
      <c r="CH121" s="5"/>
    </row>
    <row r="122" ht="19.5" customHeight="1">
      <c r="A122" s="145" t="s">
        <v>275</v>
      </c>
      <c r="B122" s="106" t="s">
        <v>20</v>
      </c>
      <c r="C122" s="106">
        <v>5.0</v>
      </c>
      <c r="D122" s="107">
        <f t="shared" si="69"/>
        <v>0</v>
      </c>
      <c r="E122" s="182">
        <v>163.5</v>
      </c>
      <c r="F122" s="109">
        <f t="shared" si="70"/>
        <v>0</v>
      </c>
      <c r="G122" s="4"/>
      <c r="H122" s="183"/>
      <c r="I122" s="111"/>
      <c r="J122" s="112"/>
      <c r="K122" s="113"/>
      <c r="L122" s="114"/>
      <c r="M122" s="184"/>
      <c r="N122" s="116"/>
      <c r="O122" s="123"/>
      <c r="P122" s="192"/>
      <c r="Q122" s="119"/>
      <c r="R122" s="122"/>
      <c r="S122" s="120"/>
      <c r="T122" s="122"/>
      <c r="U122" s="4"/>
      <c r="V122" s="122"/>
      <c r="W122" s="122"/>
      <c r="X122" s="122"/>
      <c r="Y122" s="122">
        <f>AF122*$D122</f>
        <v>0</v>
      </c>
      <c r="Z122" s="122"/>
      <c r="AA122" s="122"/>
      <c r="AB122" s="122"/>
      <c r="AC122" s="122"/>
      <c r="AD122" s="122"/>
      <c r="AE122" s="122"/>
      <c r="AF122" s="122">
        <v>5.0</v>
      </c>
      <c r="AG122" s="122"/>
      <c r="AH122" s="122"/>
      <c r="AI122" s="122"/>
      <c r="AJ122" s="4"/>
      <c r="AK122" s="122">
        <f>AV122*$D122</f>
        <v>0</v>
      </c>
      <c r="AL122" s="101"/>
      <c r="AM122" s="122">
        <f>AX122*$D122</f>
        <v>0</v>
      </c>
      <c r="AN122" s="101"/>
      <c r="AO122" s="101"/>
      <c r="AP122" s="101"/>
      <c r="AQ122" s="101"/>
      <c r="AR122" s="101"/>
      <c r="AS122" s="101"/>
      <c r="AT122" s="101"/>
      <c r="AU122" s="101"/>
      <c r="AV122" s="122">
        <v>3.0</v>
      </c>
      <c r="AW122" s="101"/>
      <c r="AX122" s="122">
        <v>1.0</v>
      </c>
      <c r="AY122" s="101"/>
      <c r="AZ122" s="101"/>
      <c r="BA122" s="101"/>
      <c r="BB122" s="101"/>
      <c r="BC122" s="101"/>
      <c r="BD122" s="101"/>
      <c r="BE122" s="101"/>
      <c r="BF122" s="101"/>
      <c r="BG122" s="4"/>
      <c r="BH122" s="122"/>
      <c r="BI122" s="122"/>
      <c r="BJ122" s="122"/>
      <c r="BK122" s="122"/>
      <c r="BL122" s="5"/>
      <c r="BM122" s="199">
        <v>3.5</v>
      </c>
      <c r="BN122" s="126">
        <f t="shared" si="71"/>
        <v>0</v>
      </c>
      <c r="BO122" s="5"/>
      <c r="BP122" s="5"/>
      <c r="BQ122" s="5"/>
      <c r="BR122" s="5"/>
      <c r="BS122" s="5"/>
      <c r="BT122" s="5"/>
      <c r="BU122" s="5"/>
      <c r="BV122" s="5"/>
      <c r="BW122" s="5"/>
      <c r="BX122" s="5"/>
      <c r="BY122" s="5"/>
      <c r="BZ122" s="5"/>
      <c r="CA122" s="5"/>
      <c r="CB122" s="5"/>
      <c r="CC122" s="5"/>
      <c r="CD122" s="5"/>
      <c r="CE122" s="5"/>
      <c r="CF122" s="5"/>
      <c r="CG122" s="5"/>
      <c r="CH122" s="5"/>
    </row>
    <row r="123" ht="19.5" customHeight="1">
      <c r="A123" s="5"/>
      <c r="B123" s="5"/>
      <c r="C123" s="5"/>
      <c r="D123" s="5"/>
      <c r="E123" s="186"/>
      <c r="F123" s="130">
        <f>SUM(F90:F122)</f>
        <v>0</v>
      </c>
      <c r="G123" s="63"/>
      <c r="H123" s="147">
        <f t="shared" ref="H123:T123" si="88">SUM(H90:H122)</f>
        <v>0</v>
      </c>
      <c r="I123" s="147">
        <f t="shared" si="88"/>
        <v>0</v>
      </c>
      <c r="J123" s="147">
        <f t="shared" si="88"/>
        <v>0</v>
      </c>
      <c r="K123" s="147">
        <f t="shared" si="88"/>
        <v>0</v>
      </c>
      <c r="L123" s="147">
        <f t="shared" si="88"/>
        <v>0</v>
      </c>
      <c r="M123" s="147">
        <f t="shared" si="88"/>
        <v>0</v>
      </c>
      <c r="N123" s="147">
        <f t="shared" si="88"/>
        <v>0</v>
      </c>
      <c r="O123" s="147">
        <f t="shared" si="88"/>
        <v>0</v>
      </c>
      <c r="P123" s="147">
        <f t="shared" si="88"/>
        <v>0</v>
      </c>
      <c r="Q123" s="147">
        <f t="shared" si="88"/>
        <v>0</v>
      </c>
      <c r="R123" s="147">
        <f t="shared" si="88"/>
        <v>0</v>
      </c>
      <c r="S123" s="147">
        <f t="shared" si="88"/>
        <v>0</v>
      </c>
      <c r="T123" s="147">
        <f t="shared" si="88"/>
        <v>0</v>
      </c>
      <c r="U123" s="63"/>
      <c r="V123" s="147">
        <f>SUM(V90:V122)</f>
        <v>0</v>
      </c>
      <c r="W123" s="122"/>
      <c r="X123" s="147">
        <f t="shared" ref="X123:Z123" si="89">SUM(X90:X122)</f>
        <v>0</v>
      </c>
      <c r="Y123" s="147">
        <f t="shared" si="89"/>
        <v>0</v>
      </c>
      <c r="Z123" s="147">
        <f t="shared" si="89"/>
        <v>0</v>
      </c>
      <c r="AA123" s="122"/>
      <c r="AB123" s="122"/>
      <c r="AC123" s="101"/>
      <c r="AD123" s="101"/>
      <c r="AE123" s="101"/>
      <c r="AF123" s="101"/>
      <c r="AG123" s="101"/>
      <c r="AH123" s="101"/>
      <c r="AI123" s="101"/>
      <c r="AJ123" s="63"/>
      <c r="AK123" s="147">
        <f t="shared" ref="AK123:AP123" si="90">SUM(AK90:AK122)</f>
        <v>0</v>
      </c>
      <c r="AL123" s="147">
        <f t="shared" si="90"/>
        <v>0</v>
      </c>
      <c r="AM123" s="147">
        <f t="shared" si="90"/>
        <v>0</v>
      </c>
      <c r="AN123" s="147">
        <f t="shared" si="90"/>
        <v>0</v>
      </c>
      <c r="AO123" s="147">
        <f t="shared" si="90"/>
        <v>0</v>
      </c>
      <c r="AP123" s="147">
        <f t="shared" si="90"/>
        <v>0</v>
      </c>
      <c r="AQ123" s="101"/>
      <c r="AR123" s="101"/>
      <c r="AS123" s="101"/>
      <c r="AT123" s="101"/>
      <c r="AU123" s="101"/>
      <c r="AV123" s="101"/>
      <c r="AW123" s="101"/>
      <c r="AX123" s="101"/>
      <c r="AY123" s="101"/>
      <c r="AZ123" s="101"/>
      <c r="BA123" s="101"/>
      <c r="BB123" s="101"/>
      <c r="BC123" s="101"/>
      <c r="BD123" s="101"/>
      <c r="BE123" s="101"/>
      <c r="BF123" s="101"/>
      <c r="BG123" s="63"/>
      <c r="BH123" s="147">
        <f>SUM(BH90:BH122)</f>
        <v>0</v>
      </c>
      <c r="BI123" s="122"/>
      <c r="BJ123" s="122"/>
      <c r="BK123" s="122"/>
      <c r="BL123" s="5"/>
      <c r="BM123" s="124"/>
      <c r="BN123" s="201">
        <f>SUM(BN90:BN122)</f>
        <v>0</v>
      </c>
      <c r="BO123" s="5"/>
      <c r="BP123" s="5"/>
      <c r="BQ123" s="5"/>
      <c r="BR123" s="5"/>
      <c r="BS123" s="5"/>
      <c r="BT123" s="5"/>
      <c r="BU123" s="5"/>
      <c r="BV123" s="5"/>
      <c r="BW123" s="5"/>
      <c r="BX123" s="5"/>
      <c r="BY123" s="5"/>
      <c r="BZ123" s="5"/>
      <c r="CA123" s="5"/>
      <c r="CB123" s="5"/>
      <c r="CC123" s="5"/>
      <c r="CD123" s="5"/>
      <c r="CE123" s="5"/>
      <c r="CF123" s="5"/>
      <c r="CG123" s="5"/>
      <c r="CH123" s="5"/>
    </row>
    <row r="124" ht="19.5" customHeight="1">
      <c r="A124" s="97" t="s">
        <v>129</v>
      </c>
      <c r="B124" s="26"/>
      <c r="C124" s="26"/>
      <c r="D124" s="26"/>
      <c r="E124" s="188"/>
      <c r="F124" s="98"/>
      <c r="G124" s="63"/>
      <c r="H124" s="26"/>
      <c r="I124" s="26"/>
      <c r="J124" s="26"/>
      <c r="K124" s="26"/>
      <c r="L124" s="26"/>
      <c r="M124" s="26"/>
      <c r="N124" s="99"/>
      <c r="O124" s="26"/>
      <c r="P124" s="26"/>
      <c r="Q124" s="26"/>
      <c r="R124" s="26"/>
      <c r="S124" s="26"/>
      <c r="T124" s="26"/>
      <c r="U124" s="63"/>
      <c r="V124" s="100" t="s">
        <v>17</v>
      </c>
      <c r="W124" s="100" t="s">
        <v>18</v>
      </c>
      <c r="X124" s="100" t="s">
        <v>19</v>
      </c>
      <c r="Y124" s="100" t="s">
        <v>20</v>
      </c>
      <c r="Z124" s="100" t="s">
        <v>21</v>
      </c>
      <c r="AA124" s="100" t="s">
        <v>22</v>
      </c>
      <c r="AB124" s="100" t="s">
        <v>23</v>
      </c>
      <c r="AC124" s="101" t="s">
        <v>17</v>
      </c>
      <c r="AD124" s="101" t="s">
        <v>18</v>
      </c>
      <c r="AE124" s="101" t="s">
        <v>19</v>
      </c>
      <c r="AF124" s="101" t="s">
        <v>20</v>
      </c>
      <c r="AG124" s="101" t="s">
        <v>21</v>
      </c>
      <c r="AH124" s="101" t="s">
        <v>22</v>
      </c>
      <c r="AI124" s="101" t="s">
        <v>23</v>
      </c>
      <c r="AJ124" s="63"/>
      <c r="AK124" s="100" t="s">
        <v>27</v>
      </c>
      <c r="AL124" s="100" t="s">
        <v>28</v>
      </c>
      <c r="AM124" s="100" t="s">
        <v>29</v>
      </c>
      <c r="AN124" s="100" t="s">
        <v>30</v>
      </c>
      <c r="AO124" s="100" t="s">
        <v>31</v>
      </c>
      <c r="AP124" s="100" t="s">
        <v>32</v>
      </c>
      <c r="AQ124" s="100" t="s">
        <v>33</v>
      </c>
      <c r="AR124" s="100" t="s">
        <v>34</v>
      </c>
      <c r="AS124" s="100" t="s">
        <v>35</v>
      </c>
      <c r="AT124" s="100" t="s">
        <v>36</v>
      </c>
      <c r="AU124" s="100" t="s">
        <v>49</v>
      </c>
      <c r="AV124" s="101" t="s">
        <v>27</v>
      </c>
      <c r="AW124" s="101" t="s">
        <v>28</v>
      </c>
      <c r="AX124" s="101" t="s">
        <v>29</v>
      </c>
      <c r="AY124" s="101" t="s">
        <v>30</v>
      </c>
      <c r="AZ124" s="101" t="s">
        <v>31</v>
      </c>
      <c r="BA124" s="101" t="s">
        <v>32</v>
      </c>
      <c r="BB124" s="101" t="s">
        <v>33</v>
      </c>
      <c r="BC124" s="101" t="s">
        <v>34</v>
      </c>
      <c r="BD124" s="101" t="s">
        <v>35</v>
      </c>
      <c r="BE124" s="101" t="s">
        <v>36</v>
      </c>
      <c r="BF124" s="101" t="s">
        <v>49</v>
      </c>
      <c r="BG124" s="63"/>
      <c r="BH124" s="179" t="s">
        <v>29</v>
      </c>
      <c r="BI124" s="179" t="s">
        <v>30</v>
      </c>
      <c r="BJ124" s="101" t="s">
        <v>29</v>
      </c>
      <c r="BK124" s="101" t="s">
        <v>30</v>
      </c>
      <c r="BL124" s="5"/>
      <c r="BM124" s="102" t="s">
        <v>73</v>
      </c>
      <c r="BN124" s="102" t="s">
        <v>74</v>
      </c>
      <c r="BO124" s="5"/>
      <c r="BP124" s="5"/>
      <c r="BQ124" s="5"/>
      <c r="BR124" s="5"/>
      <c r="BS124" s="5"/>
      <c r="BT124" s="5"/>
      <c r="BU124" s="5"/>
      <c r="BV124" s="5"/>
      <c r="BW124" s="5"/>
      <c r="BX124" s="5"/>
      <c r="BY124" s="5"/>
      <c r="BZ124" s="5"/>
      <c r="CA124" s="5"/>
      <c r="CB124" s="5"/>
      <c r="CC124" s="5"/>
      <c r="CD124" s="5"/>
      <c r="CE124" s="5"/>
      <c r="CF124" s="5"/>
      <c r="CG124" s="5"/>
      <c r="CH124" s="5"/>
    </row>
    <row r="125" ht="19.5" customHeight="1">
      <c r="A125" s="116" t="s">
        <v>276</v>
      </c>
      <c r="B125" s="117" t="s">
        <v>19</v>
      </c>
      <c r="C125" s="117">
        <v>20.0</v>
      </c>
      <c r="D125" s="107">
        <f t="shared" ref="D125:D136" si="91">SUM(H125:T125)</f>
        <v>0</v>
      </c>
      <c r="E125" s="182">
        <v>141.7</v>
      </c>
      <c r="F125" s="109">
        <f t="shared" ref="F125:F136" si="92">D125*E125*(100-$D$2)/100</f>
        <v>0</v>
      </c>
      <c r="G125" s="4"/>
      <c r="H125" s="183"/>
      <c r="I125" s="111"/>
      <c r="J125" s="112"/>
      <c r="K125" s="113"/>
      <c r="L125" s="114"/>
      <c r="M125" s="184"/>
      <c r="N125" s="116"/>
      <c r="O125" s="123"/>
      <c r="P125" s="192"/>
      <c r="Q125" s="119"/>
      <c r="R125" s="122"/>
      <c r="S125" s="120"/>
      <c r="T125" s="122"/>
      <c r="U125" s="4"/>
      <c r="V125" s="122"/>
      <c r="W125" s="122"/>
      <c r="X125" s="122">
        <f t="shared" ref="X125:X126" si="93">AE125*$D125</f>
        <v>0</v>
      </c>
      <c r="Y125" s="122"/>
      <c r="Z125" s="122"/>
      <c r="AA125" s="122"/>
      <c r="AB125" s="122"/>
      <c r="AC125" s="122"/>
      <c r="AD125" s="122"/>
      <c r="AE125" s="122">
        <v>20.0</v>
      </c>
      <c r="AF125" s="122"/>
      <c r="AG125" s="122"/>
      <c r="AH125" s="122"/>
      <c r="AI125" s="122"/>
      <c r="AJ125" s="4"/>
      <c r="AK125" s="122">
        <f t="shared" ref="AK125:AK128" si="94">AV125*$D125</f>
        <v>0</v>
      </c>
      <c r="AL125" s="101"/>
      <c r="AM125" s="101"/>
      <c r="AN125" s="101"/>
      <c r="AO125" s="101"/>
      <c r="AP125" s="101"/>
      <c r="AQ125" s="101"/>
      <c r="AR125" s="101"/>
      <c r="AS125" s="101"/>
      <c r="AT125" s="101"/>
      <c r="AU125" s="101"/>
      <c r="AV125" s="122">
        <v>20.0</v>
      </c>
      <c r="AW125" s="101"/>
      <c r="AX125" s="101"/>
      <c r="AY125" s="101"/>
      <c r="AZ125" s="101"/>
      <c r="BA125" s="101"/>
      <c r="BB125" s="101"/>
      <c r="BC125" s="101"/>
      <c r="BD125" s="101"/>
      <c r="BE125" s="101"/>
      <c r="BF125" s="101"/>
      <c r="BG125" s="4"/>
      <c r="BH125" s="122"/>
      <c r="BI125" s="122"/>
      <c r="BJ125" s="122"/>
      <c r="BK125" s="122"/>
      <c r="BL125" s="5"/>
      <c r="BM125" s="199">
        <v>2.9</v>
      </c>
      <c r="BN125" s="126">
        <f t="shared" ref="BN125:BN136" si="95">BM125*D125</f>
        <v>0</v>
      </c>
      <c r="BO125" s="5"/>
      <c r="BP125" s="5"/>
      <c r="BQ125" s="5"/>
      <c r="BR125" s="5"/>
      <c r="BS125" s="5"/>
      <c r="BT125" s="5"/>
      <c r="BU125" s="5"/>
      <c r="BV125" s="5"/>
      <c r="BW125" s="5"/>
      <c r="BX125" s="5"/>
      <c r="BY125" s="5"/>
      <c r="BZ125" s="5"/>
      <c r="CA125" s="5"/>
      <c r="CB125" s="5"/>
      <c r="CC125" s="5"/>
      <c r="CD125" s="5"/>
      <c r="CE125" s="5"/>
      <c r="CF125" s="5"/>
      <c r="CG125" s="5"/>
      <c r="CH125" s="5"/>
    </row>
    <row r="126" ht="19.5" customHeight="1">
      <c r="A126" s="116" t="s">
        <v>277</v>
      </c>
      <c r="B126" s="117" t="s">
        <v>19</v>
      </c>
      <c r="C126" s="117">
        <v>10.0</v>
      </c>
      <c r="D126" s="107">
        <f t="shared" si="91"/>
        <v>0</v>
      </c>
      <c r="E126" s="182">
        <v>152.6</v>
      </c>
      <c r="F126" s="109">
        <f t="shared" si="92"/>
        <v>0</v>
      </c>
      <c r="G126" s="4"/>
      <c r="H126" s="183"/>
      <c r="I126" s="111"/>
      <c r="J126" s="112"/>
      <c r="K126" s="113"/>
      <c r="L126" s="114"/>
      <c r="M126" s="184"/>
      <c r="N126" s="116"/>
      <c r="O126" s="123"/>
      <c r="P126" s="192"/>
      <c r="Q126" s="119"/>
      <c r="R126" s="122"/>
      <c r="S126" s="120"/>
      <c r="T126" s="122"/>
      <c r="U126" s="4"/>
      <c r="V126" s="122"/>
      <c r="W126" s="122"/>
      <c r="X126" s="122">
        <f t="shared" si="93"/>
        <v>0</v>
      </c>
      <c r="Y126" s="122"/>
      <c r="Z126" s="122"/>
      <c r="AA126" s="122"/>
      <c r="AB126" s="122"/>
      <c r="AC126" s="122"/>
      <c r="AD126" s="122"/>
      <c r="AE126" s="122">
        <v>20.0</v>
      </c>
      <c r="AF126" s="122"/>
      <c r="AG126" s="122"/>
      <c r="AH126" s="122"/>
      <c r="AI126" s="122"/>
      <c r="AJ126" s="4"/>
      <c r="AK126" s="122">
        <f t="shared" si="94"/>
        <v>0</v>
      </c>
      <c r="AL126" s="122">
        <f t="shared" ref="AL126:AL129" si="96">AW126*$D126</f>
        <v>0</v>
      </c>
      <c r="AM126" s="101"/>
      <c r="AN126" s="101"/>
      <c r="AO126" s="101"/>
      <c r="AP126" s="101"/>
      <c r="AQ126" s="101"/>
      <c r="AR126" s="101"/>
      <c r="AS126" s="101"/>
      <c r="AT126" s="101"/>
      <c r="AU126" s="101"/>
      <c r="AV126" s="122">
        <v>5.0</v>
      </c>
      <c r="AW126" s="122">
        <v>5.0</v>
      </c>
      <c r="AX126" s="101"/>
      <c r="AY126" s="101"/>
      <c r="AZ126" s="101"/>
      <c r="BA126" s="101"/>
      <c r="BB126" s="101"/>
      <c r="BC126" s="101"/>
      <c r="BD126" s="101"/>
      <c r="BE126" s="101"/>
      <c r="BF126" s="101"/>
      <c r="BG126" s="4"/>
      <c r="BH126" s="122"/>
      <c r="BI126" s="122"/>
      <c r="BJ126" s="122"/>
      <c r="BK126" s="122"/>
      <c r="BL126" s="5"/>
      <c r="BM126" s="199">
        <v>4.0</v>
      </c>
      <c r="BN126" s="126">
        <f t="shared" si="95"/>
        <v>0</v>
      </c>
      <c r="BO126" s="5"/>
      <c r="BP126" s="5"/>
      <c r="BQ126" s="5"/>
      <c r="BR126" s="5"/>
      <c r="BS126" s="5"/>
      <c r="BT126" s="5"/>
      <c r="BU126" s="5"/>
      <c r="BV126" s="5"/>
      <c r="BW126" s="5"/>
      <c r="BX126" s="5"/>
      <c r="BY126" s="5"/>
      <c r="BZ126" s="5"/>
      <c r="CA126" s="5"/>
      <c r="CB126" s="5"/>
      <c r="CC126" s="5"/>
      <c r="CD126" s="5"/>
      <c r="CE126" s="5"/>
      <c r="CF126" s="5"/>
      <c r="CG126" s="5"/>
      <c r="CH126" s="5"/>
    </row>
    <row r="127" ht="19.5" customHeight="1">
      <c r="A127" s="116" t="s">
        <v>278</v>
      </c>
      <c r="B127" s="117" t="s">
        <v>18</v>
      </c>
      <c r="C127" s="117">
        <v>20.0</v>
      </c>
      <c r="D127" s="107">
        <f t="shared" si="91"/>
        <v>0</v>
      </c>
      <c r="E127" s="182">
        <v>98.1</v>
      </c>
      <c r="F127" s="109">
        <f t="shared" si="92"/>
        <v>0</v>
      </c>
      <c r="G127" s="4"/>
      <c r="H127" s="183"/>
      <c r="I127" s="111"/>
      <c r="J127" s="112"/>
      <c r="K127" s="113"/>
      <c r="L127" s="114"/>
      <c r="M127" s="184"/>
      <c r="N127" s="116"/>
      <c r="O127" s="123"/>
      <c r="P127" s="192"/>
      <c r="Q127" s="119"/>
      <c r="R127" s="122"/>
      <c r="S127" s="120"/>
      <c r="T127" s="122"/>
      <c r="U127" s="4"/>
      <c r="V127" s="122"/>
      <c r="W127" s="122">
        <f>AD127*$D127</f>
        <v>0</v>
      </c>
      <c r="X127" s="122"/>
      <c r="Y127" s="122"/>
      <c r="Z127" s="122"/>
      <c r="AA127" s="122"/>
      <c r="AB127" s="122"/>
      <c r="AC127" s="122"/>
      <c r="AD127" s="122">
        <v>20.0</v>
      </c>
      <c r="AE127" s="122"/>
      <c r="AF127" s="122"/>
      <c r="AG127" s="122"/>
      <c r="AH127" s="122"/>
      <c r="AI127" s="122"/>
      <c r="AJ127" s="4"/>
      <c r="AK127" s="122">
        <f t="shared" si="94"/>
        <v>0</v>
      </c>
      <c r="AL127" s="122">
        <f t="shared" si="96"/>
        <v>0</v>
      </c>
      <c r="AM127" s="101"/>
      <c r="AN127" s="101"/>
      <c r="AO127" s="101"/>
      <c r="AP127" s="101"/>
      <c r="AQ127" s="101"/>
      <c r="AR127" s="101"/>
      <c r="AS127" s="101"/>
      <c r="AT127" s="101"/>
      <c r="AU127" s="101"/>
      <c r="AV127" s="122">
        <v>17.0</v>
      </c>
      <c r="AW127" s="122">
        <v>3.0</v>
      </c>
      <c r="AX127" s="101"/>
      <c r="AY127" s="101"/>
      <c r="AZ127" s="101"/>
      <c r="BA127" s="101"/>
      <c r="BB127" s="101"/>
      <c r="BC127" s="101"/>
      <c r="BD127" s="101"/>
      <c r="BE127" s="101"/>
      <c r="BF127" s="101"/>
      <c r="BG127" s="4"/>
      <c r="BH127" s="122"/>
      <c r="BI127" s="122"/>
      <c r="BJ127" s="122"/>
      <c r="BK127" s="122"/>
      <c r="BL127" s="5"/>
      <c r="BM127" s="199">
        <v>1.796</v>
      </c>
      <c r="BN127" s="126">
        <f t="shared" si="95"/>
        <v>0</v>
      </c>
      <c r="BO127" s="5"/>
      <c r="BP127" s="5"/>
      <c r="BQ127" s="5"/>
      <c r="BR127" s="5"/>
      <c r="BS127" s="5"/>
      <c r="BT127" s="5"/>
      <c r="BU127" s="5"/>
      <c r="BV127" s="5"/>
      <c r="BW127" s="5"/>
      <c r="BX127" s="5"/>
      <c r="BY127" s="5"/>
      <c r="BZ127" s="5"/>
      <c r="CA127" s="5"/>
      <c r="CB127" s="5"/>
      <c r="CC127" s="5"/>
      <c r="CD127" s="5"/>
      <c r="CE127" s="5"/>
      <c r="CF127" s="5"/>
      <c r="CG127" s="5"/>
      <c r="CH127" s="5"/>
    </row>
    <row r="128" ht="19.5" customHeight="1">
      <c r="A128" s="116" t="s">
        <v>279</v>
      </c>
      <c r="B128" s="117" t="s">
        <v>19</v>
      </c>
      <c r="C128" s="117">
        <v>20.0</v>
      </c>
      <c r="D128" s="107">
        <f t="shared" si="91"/>
        <v>0</v>
      </c>
      <c r="E128" s="182">
        <v>158.1</v>
      </c>
      <c r="F128" s="109">
        <f t="shared" si="92"/>
        <v>0</v>
      </c>
      <c r="G128" s="4"/>
      <c r="H128" s="183"/>
      <c r="I128" s="111"/>
      <c r="J128" s="112"/>
      <c r="K128" s="113"/>
      <c r="L128" s="114"/>
      <c r="M128" s="184"/>
      <c r="N128" s="116"/>
      <c r="O128" s="123"/>
      <c r="P128" s="192"/>
      <c r="Q128" s="119"/>
      <c r="R128" s="122"/>
      <c r="S128" s="120"/>
      <c r="T128" s="122"/>
      <c r="U128" s="4"/>
      <c r="V128" s="122"/>
      <c r="W128" s="122"/>
      <c r="X128" s="122">
        <f>AE128*$D128</f>
        <v>0</v>
      </c>
      <c r="Y128" s="122"/>
      <c r="Z128" s="122"/>
      <c r="AA128" s="122"/>
      <c r="AB128" s="122"/>
      <c r="AC128" s="122"/>
      <c r="AD128" s="122"/>
      <c r="AE128" s="122">
        <v>20.0</v>
      </c>
      <c r="AF128" s="122"/>
      <c r="AG128" s="122"/>
      <c r="AH128" s="122"/>
      <c r="AI128" s="122"/>
      <c r="AJ128" s="4"/>
      <c r="AK128" s="122">
        <f t="shared" si="94"/>
        <v>0</v>
      </c>
      <c r="AL128" s="122">
        <f t="shared" si="96"/>
        <v>0</v>
      </c>
      <c r="AM128" s="101"/>
      <c r="AN128" s="101"/>
      <c r="AO128" s="101"/>
      <c r="AP128" s="101"/>
      <c r="AQ128" s="101"/>
      <c r="AR128" s="101"/>
      <c r="AS128" s="101"/>
      <c r="AT128" s="101"/>
      <c r="AU128" s="101"/>
      <c r="AV128" s="122">
        <v>8.0</v>
      </c>
      <c r="AW128" s="122">
        <v>12.0</v>
      </c>
      <c r="AX128" s="101"/>
      <c r="AY128" s="101"/>
      <c r="AZ128" s="101"/>
      <c r="BA128" s="101"/>
      <c r="BB128" s="101"/>
      <c r="BC128" s="101"/>
      <c r="BD128" s="101"/>
      <c r="BE128" s="101"/>
      <c r="BF128" s="101"/>
      <c r="BG128" s="4"/>
      <c r="BH128" s="122"/>
      <c r="BI128" s="122"/>
      <c r="BJ128" s="122"/>
      <c r="BK128" s="122"/>
      <c r="BL128" s="5"/>
      <c r="BM128" s="199">
        <v>3.503</v>
      </c>
      <c r="BN128" s="126">
        <f t="shared" si="95"/>
        <v>0</v>
      </c>
      <c r="BO128" s="5"/>
      <c r="BP128" s="5"/>
      <c r="BQ128" s="5"/>
      <c r="BR128" s="5"/>
      <c r="BS128" s="5"/>
      <c r="BT128" s="5"/>
      <c r="BU128" s="5"/>
      <c r="BV128" s="5"/>
      <c r="BW128" s="5"/>
      <c r="BX128" s="5"/>
      <c r="BY128" s="5"/>
      <c r="BZ128" s="5"/>
      <c r="CA128" s="5"/>
      <c r="CB128" s="5"/>
      <c r="CC128" s="5"/>
      <c r="CD128" s="5"/>
      <c r="CE128" s="5"/>
      <c r="CF128" s="5"/>
      <c r="CG128" s="5"/>
      <c r="CH128" s="5"/>
    </row>
    <row r="129" ht="19.5" customHeight="1">
      <c r="A129" s="116" t="s">
        <v>280</v>
      </c>
      <c r="B129" s="159" t="s">
        <v>20</v>
      </c>
      <c r="C129" s="159">
        <v>20.0</v>
      </c>
      <c r="D129" s="107">
        <f t="shared" si="91"/>
        <v>0</v>
      </c>
      <c r="E129" s="182">
        <v>250.7</v>
      </c>
      <c r="F129" s="109">
        <f t="shared" si="92"/>
        <v>0</v>
      </c>
      <c r="G129" s="4"/>
      <c r="H129" s="183"/>
      <c r="I129" s="111"/>
      <c r="J129" s="112"/>
      <c r="K129" s="113"/>
      <c r="L129" s="114"/>
      <c r="M129" s="184"/>
      <c r="N129" s="116"/>
      <c r="O129" s="123"/>
      <c r="P129" s="192"/>
      <c r="Q129" s="119"/>
      <c r="R129" s="122"/>
      <c r="S129" s="120"/>
      <c r="T129" s="122"/>
      <c r="U129" s="4"/>
      <c r="V129" s="122"/>
      <c r="W129" s="122"/>
      <c r="X129" s="122"/>
      <c r="Y129" s="122">
        <f>AF129*$D129</f>
        <v>0</v>
      </c>
      <c r="Z129" s="122"/>
      <c r="AA129" s="122"/>
      <c r="AB129" s="122"/>
      <c r="AC129" s="122"/>
      <c r="AD129" s="122"/>
      <c r="AE129" s="122"/>
      <c r="AF129" s="122">
        <v>20.0</v>
      </c>
      <c r="AG129" s="122"/>
      <c r="AH129" s="122"/>
      <c r="AI129" s="122"/>
      <c r="AJ129" s="4"/>
      <c r="AK129" s="101"/>
      <c r="AL129" s="122">
        <f t="shared" si="96"/>
        <v>0</v>
      </c>
      <c r="AM129" s="122">
        <f>AX129*$D129</f>
        <v>0</v>
      </c>
      <c r="AN129" s="101"/>
      <c r="AO129" s="101"/>
      <c r="AP129" s="101"/>
      <c r="AQ129" s="101"/>
      <c r="AR129" s="101"/>
      <c r="AS129" s="101"/>
      <c r="AT129" s="101"/>
      <c r="AU129" s="101"/>
      <c r="AV129" s="101"/>
      <c r="AW129" s="122">
        <v>5.0</v>
      </c>
      <c r="AX129" s="122">
        <v>8.0</v>
      </c>
      <c r="AY129" s="101"/>
      <c r="AZ129" s="101"/>
      <c r="BA129" s="101"/>
      <c r="BB129" s="101"/>
      <c r="BC129" s="101"/>
      <c r="BD129" s="101"/>
      <c r="BE129" s="101"/>
      <c r="BF129" s="101"/>
      <c r="BG129" s="4"/>
      <c r="BH129" s="122"/>
      <c r="BI129" s="122"/>
      <c r="BJ129" s="122"/>
      <c r="BK129" s="122"/>
      <c r="BL129" s="5"/>
      <c r="BM129" s="199">
        <v>6.552</v>
      </c>
      <c r="BN129" s="126">
        <f t="shared" si="95"/>
        <v>0</v>
      </c>
      <c r="BO129" s="5"/>
      <c r="BP129" s="5"/>
      <c r="BQ129" s="5"/>
      <c r="BR129" s="5"/>
      <c r="BS129" s="5"/>
      <c r="BT129" s="5"/>
      <c r="BU129" s="5"/>
      <c r="BV129" s="5"/>
      <c r="BW129" s="5"/>
      <c r="BX129" s="5"/>
      <c r="BY129" s="5"/>
      <c r="BZ129" s="5"/>
      <c r="CA129" s="5"/>
      <c r="CB129" s="5"/>
      <c r="CC129" s="5"/>
      <c r="CD129" s="5"/>
      <c r="CE129" s="5"/>
      <c r="CF129" s="5"/>
      <c r="CG129" s="5"/>
      <c r="CH129" s="5"/>
    </row>
    <row r="130" ht="19.5" customHeight="1">
      <c r="A130" s="161" t="s">
        <v>281</v>
      </c>
      <c r="B130" s="162" t="s">
        <v>22</v>
      </c>
      <c r="C130" s="162">
        <v>5.0</v>
      </c>
      <c r="D130" s="107">
        <f t="shared" si="91"/>
        <v>0</v>
      </c>
      <c r="E130" s="182">
        <v>218.0</v>
      </c>
      <c r="F130" s="109">
        <f t="shared" si="92"/>
        <v>0</v>
      </c>
      <c r="G130" s="4"/>
      <c r="H130" s="183"/>
      <c r="I130" s="111"/>
      <c r="J130" s="112"/>
      <c r="K130" s="113"/>
      <c r="L130" s="114"/>
      <c r="M130" s="184"/>
      <c r="N130" s="116"/>
      <c r="O130" s="123"/>
      <c r="P130" s="192"/>
      <c r="Q130" s="119"/>
      <c r="R130" s="122"/>
      <c r="S130" s="120"/>
      <c r="T130" s="122"/>
      <c r="U130" s="4"/>
      <c r="V130" s="122"/>
      <c r="W130" s="122"/>
      <c r="X130" s="122"/>
      <c r="Y130" s="122"/>
      <c r="Z130" s="122"/>
      <c r="AA130" s="122">
        <f t="shared" ref="AA130:AA131" si="98">AH130*$D130</f>
        <v>0</v>
      </c>
      <c r="AB130" s="122"/>
      <c r="AC130" s="122"/>
      <c r="AD130" s="122"/>
      <c r="AE130" s="122"/>
      <c r="AF130" s="122"/>
      <c r="AG130" s="122"/>
      <c r="AH130" s="122">
        <v>5.0</v>
      </c>
      <c r="AI130" s="122"/>
      <c r="AJ130" s="4"/>
      <c r="AK130" s="101"/>
      <c r="AL130" s="101"/>
      <c r="AM130" s="101"/>
      <c r="AN130" s="101"/>
      <c r="AO130" s="122">
        <f t="shared" ref="AO130:AQ130" si="97">AZ130*$D130</f>
        <v>0</v>
      </c>
      <c r="AP130" s="122">
        <f t="shared" si="97"/>
        <v>0</v>
      </c>
      <c r="AQ130" s="122">
        <f t="shared" si="97"/>
        <v>0</v>
      </c>
      <c r="AR130" s="101"/>
      <c r="AS130" s="101"/>
      <c r="AT130" s="101"/>
      <c r="AU130" s="101"/>
      <c r="AV130" s="101"/>
      <c r="AW130" s="101"/>
      <c r="AX130" s="101"/>
      <c r="AY130" s="101"/>
      <c r="AZ130" s="122">
        <v>3.0</v>
      </c>
      <c r="BA130" s="122">
        <v>1.0</v>
      </c>
      <c r="BB130" s="122">
        <v>2.0</v>
      </c>
      <c r="BC130" s="101"/>
      <c r="BD130" s="101"/>
      <c r="BE130" s="101"/>
      <c r="BF130" s="101"/>
      <c r="BG130" s="4"/>
      <c r="BH130" s="202"/>
      <c r="BI130" s="202"/>
      <c r="BJ130" s="202"/>
      <c r="BK130" s="202"/>
      <c r="BL130" s="5"/>
      <c r="BM130" s="199">
        <v>5.667</v>
      </c>
      <c r="BN130" s="126">
        <f t="shared" si="95"/>
        <v>0</v>
      </c>
      <c r="BO130" s="5"/>
      <c r="BP130" s="5"/>
      <c r="BQ130" s="5"/>
      <c r="BR130" s="5"/>
      <c r="BS130" s="5"/>
      <c r="BT130" s="5"/>
      <c r="BU130" s="5"/>
      <c r="BV130" s="5"/>
      <c r="BW130" s="5"/>
      <c r="BX130" s="5"/>
      <c r="BY130" s="5"/>
      <c r="BZ130" s="5"/>
      <c r="CA130" s="5"/>
      <c r="CB130" s="5"/>
      <c r="CC130" s="5"/>
      <c r="CD130" s="5"/>
      <c r="CE130" s="5"/>
      <c r="CF130" s="5"/>
      <c r="CG130" s="5"/>
      <c r="CH130" s="5"/>
    </row>
    <row r="131" ht="19.5" customHeight="1">
      <c r="A131" s="161" t="s">
        <v>282</v>
      </c>
      <c r="B131" s="159" t="s">
        <v>22</v>
      </c>
      <c r="C131" s="159">
        <v>5.0</v>
      </c>
      <c r="D131" s="107">
        <f t="shared" si="91"/>
        <v>0</v>
      </c>
      <c r="E131" s="182">
        <v>305.2</v>
      </c>
      <c r="F131" s="109">
        <f t="shared" si="92"/>
        <v>0</v>
      </c>
      <c r="G131" s="4"/>
      <c r="H131" s="183"/>
      <c r="I131" s="111"/>
      <c r="J131" s="112"/>
      <c r="K131" s="113"/>
      <c r="L131" s="114"/>
      <c r="M131" s="184"/>
      <c r="N131" s="116"/>
      <c r="O131" s="123"/>
      <c r="P131" s="192"/>
      <c r="Q131" s="119"/>
      <c r="R131" s="122"/>
      <c r="S131" s="120"/>
      <c r="T131" s="122"/>
      <c r="U131" s="4"/>
      <c r="V131" s="122"/>
      <c r="W131" s="122"/>
      <c r="X131" s="122"/>
      <c r="Y131" s="122"/>
      <c r="Z131" s="122"/>
      <c r="AA131" s="122">
        <f t="shared" si="98"/>
        <v>0</v>
      </c>
      <c r="AB131" s="122"/>
      <c r="AC131" s="122"/>
      <c r="AD131" s="122"/>
      <c r="AE131" s="122"/>
      <c r="AF131" s="122"/>
      <c r="AG131" s="122"/>
      <c r="AH131" s="122">
        <v>5.0</v>
      </c>
      <c r="AI131" s="122"/>
      <c r="AJ131" s="4"/>
      <c r="AK131" s="122">
        <f t="shared" ref="AK131:AK135" si="99">AV131*$D131</f>
        <v>0</v>
      </c>
      <c r="AL131" s="101"/>
      <c r="AM131" s="101"/>
      <c r="AN131" s="122">
        <f>AY131*$D131</f>
        <v>0</v>
      </c>
      <c r="AO131" s="101"/>
      <c r="AP131" s="122">
        <f>BA131*$D131</f>
        <v>0</v>
      </c>
      <c r="AQ131" s="101"/>
      <c r="AR131" s="101"/>
      <c r="AS131" s="101"/>
      <c r="AT131" s="101"/>
      <c r="AU131" s="101"/>
      <c r="AV131" s="123">
        <v>1.0</v>
      </c>
      <c r="AW131" s="101"/>
      <c r="AX131" s="101"/>
      <c r="AY131" s="123">
        <v>2.0</v>
      </c>
      <c r="AZ131" s="123"/>
      <c r="BA131" s="123">
        <v>1.0</v>
      </c>
      <c r="BB131" s="101"/>
      <c r="BC131" s="101"/>
      <c r="BD131" s="101"/>
      <c r="BE131" s="101"/>
      <c r="BF131" s="101"/>
      <c r="BG131" s="4"/>
      <c r="BH131" s="202"/>
      <c r="BI131" s="202"/>
      <c r="BJ131" s="202"/>
      <c r="BK131" s="202"/>
      <c r="BL131" s="5"/>
      <c r="BM131" s="199">
        <v>10.5</v>
      </c>
      <c r="BN131" s="126">
        <f t="shared" si="95"/>
        <v>0</v>
      </c>
      <c r="BO131" s="5"/>
      <c r="BP131" s="5"/>
      <c r="BQ131" s="5"/>
      <c r="BR131" s="5"/>
      <c r="BS131" s="5"/>
      <c r="BT131" s="5"/>
      <c r="BU131" s="5"/>
      <c r="BV131" s="5"/>
      <c r="BW131" s="5"/>
      <c r="BX131" s="5"/>
      <c r="BY131" s="5"/>
      <c r="BZ131" s="5"/>
      <c r="CA131" s="5"/>
      <c r="CB131" s="5"/>
      <c r="CC131" s="5"/>
      <c r="CD131" s="5"/>
      <c r="CE131" s="5"/>
      <c r="CF131" s="5"/>
      <c r="CG131" s="5"/>
      <c r="CH131" s="5"/>
    </row>
    <row r="132" ht="19.5" customHeight="1">
      <c r="A132" s="161" t="s">
        <v>283</v>
      </c>
      <c r="B132" s="159" t="s">
        <v>18</v>
      </c>
      <c r="C132" s="159">
        <v>20.0</v>
      </c>
      <c r="D132" s="107">
        <f t="shared" si="91"/>
        <v>0</v>
      </c>
      <c r="E132" s="182">
        <v>92.7</v>
      </c>
      <c r="F132" s="109">
        <f t="shared" si="92"/>
        <v>0</v>
      </c>
      <c r="G132" s="4"/>
      <c r="H132" s="183"/>
      <c r="I132" s="111"/>
      <c r="J132" s="112"/>
      <c r="K132" s="113"/>
      <c r="L132" s="114"/>
      <c r="M132" s="184"/>
      <c r="N132" s="116"/>
      <c r="O132" s="123"/>
      <c r="P132" s="192"/>
      <c r="Q132" s="119"/>
      <c r="R132" s="122"/>
      <c r="S132" s="120"/>
      <c r="T132" s="122"/>
      <c r="U132" s="4"/>
      <c r="V132" s="122"/>
      <c r="W132" s="122">
        <f>AD132*$D132</f>
        <v>0</v>
      </c>
      <c r="X132" s="122"/>
      <c r="Y132" s="122"/>
      <c r="Z132" s="122"/>
      <c r="AA132" s="122"/>
      <c r="AB132" s="122"/>
      <c r="AC132" s="122"/>
      <c r="AD132" s="122">
        <v>20.0</v>
      </c>
      <c r="AE132" s="122"/>
      <c r="AF132" s="122"/>
      <c r="AG132" s="122"/>
      <c r="AH132" s="122"/>
      <c r="AI132" s="122"/>
      <c r="AJ132" s="4"/>
      <c r="AK132" s="122">
        <f t="shared" si="99"/>
        <v>0</v>
      </c>
      <c r="AL132" s="101"/>
      <c r="AM132" s="101"/>
      <c r="AN132" s="101"/>
      <c r="AO132" s="101"/>
      <c r="AP132" s="101"/>
      <c r="AQ132" s="101"/>
      <c r="AR132" s="101"/>
      <c r="AS132" s="101"/>
      <c r="AT132" s="101"/>
      <c r="AU132" s="101"/>
      <c r="AV132" s="203">
        <v>20.0</v>
      </c>
      <c r="AW132" s="101"/>
      <c r="AX132" s="101"/>
      <c r="AY132" s="101"/>
      <c r="AZ132" s="101"/>
      <c r="BA132" s="101"/>
      <c r="BB132" s="101"/>
      <c r="BC132" s="101"/>
      <c r="BD132" s="101"/>
      <c r="BE132" s="101"/>
      <c r="BF132" s="101"/>
      <c r="BG132" s="4"/>
      <c r="BH132" s="202"/>
      <c r="BI132" s="202"/>
      <c r="BJ132" s="202"/>
      <c r="BK132" s="202"/>
      <c r="BL132" s="5"/>
      <c r="BM132" s="199">
        <v>1.7</v>
      </c>
      <c r="BN132" s="126">
        <f t="shared" si="95"/>
        <v>0</v>
      </c>
      <c r="BO132" s="5"/>
      <c r="BP132" s="5"/>
      <c r="BQ132" s="5"/>
      <c r="BR132" s="5"/>
      <c r="BS132" s="5"/>
      <c r="BT132" s="5"/>
      <c r="BU132" s="5"/>
      <c r="BV132" s="5"/>
      <c r="BW132" s="5"/>
      <c r="BX132" s="5"/>
      <c r="BY132" s="5"/>
      <c r="BZ132" s="5"/>
      <c r="CA132" s="5"/>
      <c r="CB132" s="5"/>
      <c r="CC132" s="5"/>
      <c r="CD132" s="5"/>
      <c r="CE132" s="5"/>
      <c r="CF132" s="5"/>
      <c r="CG132" s="5"/>
      <c r="CH132" s="5"/>
    </row>
    <row r="133" ht="19.5" customHeight="1">
      <c r="A133" s="116" t="s">
        <v>284</v>
      </c>
      <c r="B133" s="117" t="s">
        <v>19</v>
      </c>
      <c r="C133" s="117">
        <v>20.0</v>
      </c>
      <c r="D133" s="107">
        <f t="shared" si="91"/>
        <v>0</v>
      </c>
      <c r="E133" s="182">
        <v>158.1</v>
      </c>
      <c r="F133" s="109">
        <f t="shared" si="92"/>
        <v>0</v>
      </c>
      <c r="G133" s="4"/>
      <c r="H133" s="183"/>
      <c r="I133" s="111"/>
      <c r="J133" s="112"/>
      <c r="K133" s="113"/>
      <c r="L133" s="114"/>
      <c r="M133" s="184"/>
      <c r="N133" s="116"/>
      <c r="O133" s="123"/>
      <c r="P133" s="192"/>
      <c r="Q133" s="119"/>
      <c r="R133" s="122"/>
      <c r="S133" s="120"/>
      <c r="T133" s="122"/>
      <c r="U133" s="4"/>
      <c r="V133" s="122"/>
      <c r="W133" s="122"/>
      <c r="X133" s="122">
        <f>AE133*$D133</f>
        <v>0</v>
      </c>
      <c r="Y133" s="122"/>
      <c r="Z133" s="122"/>
      <c r="AA133" s="122"/>
      <c r="AB133" s="122"/>
      <c r="AC133" s="122"/>
      <c r="AD133" s="122"/>
      <c r="AE133" s="122">
        <v>20.0</v>
      </c>
      <c r="AF133" s="122"/>
      <c r="AG133" s="122"/>
      <c r="AH133" s="122"/>
      <c r="AI133" s="122"/>
      <c r="AJ133" s="4"/>
      <c r="AK133" s="122">
        <f t="shared" si="99"/>
        <v>0</v>
      </c>
      <c r="AL133" s="122">
        <f t="shared" ref="AL133:AN133" si="100">AW133*$D133</f>
        <v>0</v>
      </c>
      <c r="AM133" s="122">
        <f t="shared" si="100"/>
        <v>0</v>
      </c>
      <c r="AN133" s="122">
        <f t="shared" si="100"/>
        <v>0</v>
      </c>
      <c r="AO133" s="101"/>
      <c r="AP133" s="101"/>
      <c r="AQ133" s="101"/>
      <c r="AR133" s="101"/>
      <c r="AS133" s="101"/>
      <c r="AT133" s="101"/>
      <c r="AU133" s="101"/>
      <c r="AV133" s="203">
        <v>2.0</v>
      </c>
      <c r="AW133" s="203">
        <v>9.0</v>
      </c>
      <c r="AX133" s="203">
        <v>7.0</v>
      </c>
      <c r="AY133" s="203">
        <v>1.0</v>
      </c>
      <c r="AZ133" s="101"/>
      <c r="BA133" s="101"/>
      <c r="BB133" s="101"/>
      <c r="BC133" s="101"/>
      <c r="BD133" s="101"/>
      <c r="BE133" s="101"/>
      <c r="BF133" s="101"/>
      <c r="BG133" s="4"/>
      <c r="BH133" s="122"/>
      <c r="BI133" s="122"/>
      <c r="BJ133" s="122"/>
      <c r="BK133" s="122"/>
      <c r="BL133" s="5"/>
      <c r="BM133" s="199">
        <v>3.678</v>
      </c>
      <c r="BN133" s="126">
        <f t="shared" si="95"/>
        <v>0</v>
      </c>
      <c r="BO133" s="5"/>
      <c r="BP133" s="5"/>
      <c r="BQ133" s="5"/>
      <c r="BR133" s="5"/>
      <c r="BS133" s="5"/>
      <c r="BT133" s="5"/>
      <c r="BU133" s="5"/>
      <c r="BV133" s="5"/>
      <c r="BW133" s="5"/>
      <c r="BX133" s="5"/>
      <c r="BY133" s="5"/>
      <c r="BZ133" s="5"/>
      <c r="CA133" s="5"/>
      <c r="CB133" s="5"/>
      <c r="CC133" s="5"/>
      <c r="CD133" s="5"/>
      <c r="CE133" s="5"/>
      <c r="CF133" s="5"/>
      <c r="CG133" s="5"/>
      <c r="CH133" s="5"/>
    </row>
    <row r="134" ht="19.5" customHeight="1">
      <c r="A134" s="161" t="s">
        <v>285</v>
      </c>
      <c r="B134" s="159" t="s">
        <v>20</v>
      </c>
      <c r="C134" s="159">
        <v>10.0</v>
      </c>
      <c r="D134" s="107">
        <f t="shared" si="91"/>
        <v>0</v>
      </c>
      <c r="E134" s="182">
        <v>185.3</v>
      </c>
      <c r="F134" s="109">
        <f t="shared" si="92"/>
        <v>0</v>
      </c>
      <c r="G134" s="4"/>
      <c r="H134" s="183"/>
      <c r="I134" s="111"/>
      <c r="J134" s="112"/>
      <c r="K134" s="113"/>
      <c r="L134" s="114"/>
      <c r="M134" s="184"/>
      <c r="N134" s="116"/>
      <c r="O134" s="123"/>
      <c r="P134" s="192"/>
      <c r="Q134" s="119"/>
      <c r="R134" s="122"/>
      <c r="S134" s="120"/>
      <c r="T134" s="122"/>
      <c r="U134" s="4"/>
      <c r="V134" s="122"/>
      <c r="W134" s="122"/>
      <c r="X134" s="122"/>
      <c r="Y134" s="122">
        <f>AF134*$D134</f>
        <v>0</v>
      </c>
      <c r="Z134" s="122"/>
      <c r="AA134" s="122"/>
      <c r="AB134" s="122"/>
      <c r="AC134" s="122"/>
      <c r="AD134" s="122"/>
      <c r="AE134" s="122"/>
      <c r="AF134" s="122">
        <v>10.0</v>
      </c>
      <c r="AG134" s="122"/>
      <c r="AH134" s="122"/>
      <c r="AI134" s="122"/>
      <c r="AJ134" s="4"/>
      <c r="AK134" s="122">
        <f t="shared" si="99"/>
        <v>0</v>
      </c>
      <c r="AL134" s="122">
        <f t="shared" ref="AL134:AM134" si="101">AW134*$D134</f>
        <v>0</v>
      </c>
      <c r="AM134" s="122">
        <f t="shared" si="101"/>
        <v>0</v>
      </c>
      <c r="AN134" s="101"/>
      <c r="AO134" s="101"/>
      <c r="AP134" s="101"/>
      <c r="AQ134" s="101"/>
      <c r="AR134" s="101"/>
      <c r="AS134" s="101"/>
      <c r="AT134" s="101"/>
      <c r="AU134" s="101"/>
      <c r="AV134" s="123">
        <v>1.0</v>
      </c>
      <c r="AW134" s="123">
        <v>4.0</v>
      </c>
      <c r="AX134" s="123">
        <v>1.0</v>
      </c>
      <c r="AY134" s="101"/>
      <c r="AZ134" s="101"/>
      <c r="BA134" s="101"/>
      <c r="BB134" s="101"/>
      <c r="BC134" s="101"/>
      <c r="BD134" s="101"/>
      <c r="BE134" s="101"/>
      <c r="BF134" s="101"/>
      <c r="BG134" s="4"/>
      <c r="BH134" s="202"/>
      <c r="BI134" s="202"/>
      <c r="BJ134" s="202"/>
      <c r="BK134" s="202"/>
      <c r="BL134" s="5"/>
      <c r="BM134" s="199">
        <v>5.1</v>
      </c>
      <c r="BN134" s="126">
        <f t="shared" si="95"/>
        <v>0</v>
      </c>
      <c r="BO134" s="5"/>
      <c r="BP134" s="5"/>
      <c r="BQ134" s="5"/>
      <c r="BR134" s="5"/>
      <c r="BS134" s="5"/>
      <c r="BT134" s="5"/>
      <c r="BU134" s="5"/>
      <c r="BV134" s="5"/>
      <c r="BW134" s="5"/>
      <c r="BX134" s="5"/>
      <c r="BY134" s="5"/>
      <c r="BZ134" s="5"/>
      <c r="CA134" s="5"/>
      <c r="CB134" s="5"/>
      <c r="CC134" s="5"/>
      <c r="CD134" s="5"/>
      <c r="CE134" s="5"/>
      <c r="CF134" s="5"/>
      <c r="CG134" s="5"/>
      <c r="CH134" s="5"/>
    </row>
    <row r="135" ht="19.5" customHeight="1">
      <c r="A135" s="161" t="s">
        <v>286</v>
      </c>
      <c r="B135" s="159" t="s">
        <v>132</v>
      </c>
      <c r="C135" s="159">
        <v>10.0</v>
      </c>
      <c r="D135" s="107">
        <f t="shared" si="91"/>
        <v>0</v>
      </c>
      <c r="E135" s="182">
        <v>130.8</v>
      </c>
      <c r="F135" s="109">
        <f t="shared" si="92"/>
        <v>0</v>
      </c>
      <c r="G135" s="4"/>
      <c r="H135" s="183"/>
      <c r="I135" s="111"/>
      <c r="J135" s="112"/>
      <c r="K135" s="113"/>
      <c r="L135" s="114"/>
      <c r="M135" s="184"/>
      <c r="N135" s="116"/>
      <c r="O135" s="123"/>
      <c r="P135" s="192"/>
      <c r="Q135" s="119"/>
      <c r="R135" s="122"/>
      <c r="S135" s="120"/>
      <c r="T135" s="122"/>
      <c r="U135" s="4"/>
      <c r="V135" s="122"/>
      <c r="W135" s="122"/>
      <c r="X135" s="122">
        <f t="shared" ref="X135:Y135" si="102">AE135*$D135</f>
        <v>0</v>
      </c>
      <c r="Y135" s="122">
        <f t="shared" si="102"/>
        <v>0</v>
      </c>
      <c r="Z135" s="122"/>
      <c r="AA135" s="122"/>
      <c r="AB135" s="122"/>
      <c r="AC135" s="122"/>
      <c r="AD135" s="122"/>
      <c r="AE135" s="122">
        <v>5.0</v>
      </c>
      <c r="AF135" s="122">
        <v>5.0</v>
      </c>
      <c r="AG135" s="122"/>
      <c r="AH135" s="122"/>
      <c r="AI135" s="122"/>
      <c r="AJ135" s="4"/>
      <c r="AK135" s="122">
        <f t="shared" si="99"/>
        <v>0</v>
      </c>
      <c r="AL135" s="122">
        <f t="shared" ref="AL135:AM135" si="103">AW135*$D135</f>
        <v>0</v>
      </c>
      <c r="AM135" s="122">
        <f t="shared" si="103"/>
        <v>0</v>
      </c>
      <c r="AN135" s="101"/>
      <c r="AO135" s="101"/>
      <c r="AP135" s="101"/>
      <c r="AQ135" s="101"/>
      <c r="AR135" s="101"/>
      <c r="AS135" s="101"/>
      <c r="AT135" s="101"/>
      <c r="AU135" s="101"/>
      <c r="AV135" s="123">
        <v>2.0</v>
      </c>
      <c r="AW135" s="123">
        <v>4.0</v>
      </c>
      <c r="AX135" s="123">
        <v>4.0</v>
      </c>
      <c r="AY135" s="101"/>
      <c r="AZ135" s="101"/>
      <c r="BA135" s="101"/>
      <c r="BB135" s="101"/>
      <c r="BC135" s="101"/>
      <c r="BD135" s="101"/>
      <c r="BE135" s="101"/>
      <c r="BF135" s="101"/>
      <c r="BG135" s="4"/>
      <c r="BH135" s="202"/>
      <c r="BI135" s="202"/>
      <c r="BJ135" s="202"/>
      <c r="BK135" s="202"/>
      <c r="BL135" s="5"/>
      <c r="BM135" s="199">
        <v>3.3</v>
      </c>
      <c r="BN135" s="126">
        <f t="shared" si="95"/>
        <v>0</v>
      </c>
      <c r="BO135" s="5"/>
      <c r="BP135" s="5"/>
      <c r="BQ135" s="5"/>
      <c r="BR135" s="5"/>
      <c r="BS135" s="5"/>
      <c r="BT135" s="5"/>
      <c r="BU135" s="5"/>
      <c r="BV135" s="5"/>
      <c r="BW135" s="5"/>
      <c r="BX135" s="5"/>
      <c r="BY135" s="5"/>
      <c r="BZ135" s="5"/>
      <c r="CA135" s="5"/>
      <c r="CB135" s="5"/>
      <c r="CC135" s="5"/>
      <c r="CD135" s="5"/>
      <c r="CE135" s="5"/>
      <c r="CF135" s="5"/>
      <c r="CG135" s="5"/>
      <c r="CH135" s="5"/>
    </row>
    <row r="136" ht="19.5" customHeight="1">
      <c r="A136" s="161" t="s">
        <v>287</v>
      </c>
      <c r="B136" s="159" t="s">
        <v>20</v>
      </c>
      <c r="C136" s="159">
        <v>10.0</v>
      </c>
      <c r="D136" s="107">
        <f t="shared" si="91"/>
        <v>0</v>
      </c>
      <c r="E136" s="182">
        <v>190.8</v>
      </c>
      <c r="F136" s="109">
        <f t="shared" si="92"/>
        <v>0</v>
      </c>
      <c r="G136" s="4"/>
      <c r="H136" s="183"/>
      <c r="I136" s="111"/>
      <c r="J136" s="112"/>
      <c r="K136" s="113"/>
      <c r="L136" s="114"/>
      <c r="M136" s="184"/>
      <c r="N136" s="116"/>
      <c r="O136" s="123"/>
      <c r="P136" s="192"/>
      <c r="Q136" s="119"/>
      <c r="R136" s="122"/>
      <c r="S136" s="120"/>
      <c r="T136" s="122"/>
      <c r="U136" s="4"/>
      <c r="V136" s="122"/>
      <c r="W136" s="122"/>
      <c r="X136" s="122"/>
      <c r="Y136" s="122">
        <f>AF136*$D136</f>
        <v>0</v>
      </c>
      <c r="Z136" s="122"/>
      <c r="AA136" s="122"/>
      <c r="AB136" s="122"/>
      <c r="AC136" s="122"/>
      <c r="AD136" s="122"/>
      <c r="AE136" s="122"/>
      <c r="AF136" s="122">
        <v>10.0</v>
      </c>
      <c r="AG136" s="122"/>
      <c r="AH136" s="122"/>
      <c r="AI136" s="122"/>
      <c r="AJ136" s="4"/>
      <c r="AK136" s="101"/>
      <c r="AL136" s="122">
        <f t="shared" ref="AL136:AM136" si="104">AW136*$D136</f>
        <v>0</v>
      </c>
      <c r="AM136" s="122">
        <f t="shared" si="104"/>
        <v>0</v>
      </c>
      <c r="AN136" s="101"/>
      <c r="AO136" s="101"/>
      <c r="AP136" s="101"/>
      <c r="AQ136" s="101"/>
      <c r="AR136" s="101"/>
      <c r="AS136" s="101"/>
      <c r="AT136" s="101"/>
      <c r="AU136" s="101"/>
      <c r="AV136" s="101"/>
      <c r="AW136" s="123">
        <v>6.0</v>
      </c>
      <c r="AX136" s="123">
        <v>3.0</v>
      </c>
      <c r="AY136" s="101"/>
      <c r="AZ136" s="101"/>
      <c r="BA136" s="101"/>
      <c r="BB136" s="101"/>
      <c r="BC136" s="101"/>
      <c r="BD136" s="101"/>
      <c r="BE136" s="101"/>
      <c r="BF136" s="101"/>
      <c r="BG136" s="4"/>
      <c r="BH136" s="202"/>
      <c r="BI136" s="202"/>
      <c r="BJ136" s="202"/>
      <c r="BK136" s="202"/>
      <c r="BL136" s="5"/>
      <c r="BM136" s="199">
        <v>5.1</v>
      </c>
      <c r="BN136" s="126">
        <f t="shared" si="95"/>
        <v>0</v>
      </c>
      <c r="BO136" s="5"/>
      <c r="BP136" s="5"/>
      <c r="BQ136" s="5"/>
      <c r="BR136" s="5"/>
      <c r="BS136" s="5"/>
      <c r="BT136" s="5"/>
      <c r="BU136" s="5"/>
      <c r="BV136" s="5"/>
      <c r="BW136" s="5"/>
      <c r="BX136" s="5"/>
      <c r="BY136" s="5"/>
      <c r="BZ136" s="5"/>
      <c r="CA136" s="5"/>
      <c r="CB136" s="5"/>
      <c r="CC136" s="5"/>
      <c r="CD136" s="5"/>
      <c r="CE136" s="5"/>
      <c r="CF136" s="5"/>
      <c r="CG136" s="5"/>
      <c r="CH136" s="5"/>
    </row>
    <row r="137" ht="19.5" customHeight="1">
      <c r="A137" s="4"/>
      <c r="B137" s="4"/>
      <c r="C137" s="5"/>
      <c r="D137" s="5"/>
      <c r="E137" s="204">
        <v>0.0</v>
      </c>
      <c r="F137" s="130">
        <f>SUM(F125:F136)</f>
        <v>0</v>
      </c>
      <c r="G137" s="63"/>
      <c r="H137" s="131">
        <f t="shared" ref="H137:T137" si="105">SUM(H125:H136)</f>
        <v>0</v>
      </c>
      <c r="I137" s="131">
        <f t="shared" si="105"/>
        <v>0</v>
      </c>
      <c r="J137" s="131">
        <f t="shared" si="105"/>
        <v>0</v>
      </c>
      <c r="K137" s="131">
        <f t="shared" si="105"/>
        <v>0</v>
      </c>
      <c r="L137" s="131">
        <f t="shared" si="105"/>
        <v>0</v>
      </c>
      <c r="M137" s="131">
        <f t="shared" si="105"/>
        <v>0</v>
      </c>
      <c r="N137" s="131">
        <f t="shared" si="105"/>
        <v>0</v>
      </c>
      <c r="O137" s="131">
        <f t="shared" si="105"/>
        <v>0</v>
      </c>
      <c r="P137" s="131">
        <f t="shared" si="105"/>
        <v>0</v>
      </c>
      <c r="Q137" s="131">
        <f t="shared" si="105"/>
        <v>0</v>
      </c>
      <c r="R137" s="131">
        <f t="shared" si="105"/>
        <v>0</v>
      </c>
      <c r="S137" s="131">
        <f t="shared" si="105"/>
        <v>0</v>
      </c>
      <c r="T137" s="131">
        <f t="shared" si="105"/>
        <v>0</v>
      </c>
      <c r="U137" s="63"/>
      <c r="V137" s="122"/>
      <c r="W137" s="131">
        <f t="shared" ref="W137:Y137" si="106">SUM(W125:W136)</f>
        <v>0</v>
      </c>
      <c r="X137" s="131">
        <f t="shared" si="106"/>
        <v>0</v>
      </c>
      <c r="Y137" s="131">
        <f t="shared" si="106"/>
        <v>0</v>
      </c>
      <c r="Z137" s="122"/>
      <c r="AA137" s="131">
        <f>SUM(AA125:AA136)</f>
        <v>0</v>
      </c>
      <c r="AB137" s="101"/>
      <c r="AC137" s="101"/>
      <c r="AD137" s="101"/>
      <c r="AE137" s="101"/>
      <c r="AF137" s="101"/>
      <c r="AG137" s="101"/>
      <c r="AH137" s="101"/>
      <c r="AI137" s="101"/>
      <c r="AJ137" s="63"/>
      <c r="AK137" s="131">
        <f t="shared" ref="AK137:AQ137" si="107">SUM(AK125:AK136)</f>
        <v>0</v>
      </c>
      <c r="AL137" s="131">
        <f t="shared" si="107"/>
        <v>0</v>
      </c>
      <c r="AM137" s="131">
        <f t="shared" si="107"/>
        <v>0</v>
      </c>
      <c r="AN137" s="131">
        <f t="shared" si="107"/>
        <v>0</v>
      </c>
      <c r="AO137" s="131">
        <f t="shared" si="107"/>
        <v>0</v>
      </c>
      <c r="AP137" s="131">
        <f t="shared" si="107"/>
        <v>0</v>
      </c>
      <c r="AQ137" s="131">
        <f t="shared" si="107"/>
        <v>0</v>
      </c>
      <c r="AR137" s="101"/>
      <c r="AS137" s="101"/>
      <c r="AT137" s="101"/>
      <c r="AU137" s="101"/>
      <c r="AV137" s="101"/>
      <c r="AW137" s="101"/>
      <c r="AX137" s="101"/>
      <c r="AY137" s="101"/>
      <c r="AZ137" s="101"/>
      <c r="BA137" s="101"/>
      <c r="BB137" s="101"/>
      <c r="BC137" s="101"/>
      <c r="BD137" s="101"/>
      <c r="BE137" s="101"/>
      <c r="BF137" s="101"/>
      <c r="BG137" s="63"/>
      <c r="BH137" s="202"/>
      <c r="BI137" s="202"/>
      <c r="BJ137" s="122"/>
      <c r="BK137" s="122"/>
      <c r="BL137" s="5"/>
      <c r="BM137" s="124"/>
      <c r="BN137" s="132">
        <f>SUM(BN125:BN136)</f>
        <v>0</v>
      </c>
      <c r="BO137" s="5"/>
      <c r="BP137" s="5"/>
      <c r="BQ137" s="5"/>
      <c r="BR137" s="5"/>
      <c r="BS137" s="5"/>
      <c r="BT137" s="5"/>
      <c r="BU137" s="5"/>
      <c r="BV137" s="5"/>
      <c r="BW137" s="5"/>
      <c r="BX137" s="5"/>
      <c r="BY137" s="5"/>
      <c r="BZ137" s="5"/>
      <c r="CA137" s="5"/>
      <c r="CB137" s="5"/>
      <c r="CC137" s="5"/>
      <c r="CD137" s="5"/>
      <c r="CE137" s="5"/>
      <c r="CF137" s="5"/>
      <c r="CG137" s="5"/>
      <c r="CH137" s="5"/>
    </row>
    <row r="138" ht="19.5" customHeight="1">
      <c r="A138" s="97" t="s">
        <v>141</v>
      </c>
      <c r="B138" s="26"/>
      <c r="C138" s="26"/>
      <c r="D138" s="26"/>
      <c r="E138" s="205">
        <v>0.0</v>
      </c>
      <c r="F138" s="98"/>
      <c r="G138" s="63"/>
      <c r="H138" s="26"/>
      <c r="I138" s="26"/>
      <c r="J138" s="26"/>
      <c r="K138" s="26"/>
      <c r="L138" s="26"/>
      <c r="M138" s="26"/>
      <c r="N138" s="99"/>
      <c r="O138" s="26"/>
      <c r="P138" s="26"/>
      <c r="Q138" s="26"/>
      <c r="R138" s="26"/>
      <c r="S138" s="26"/>
      <c r="T138" s="26"/>
      <c r="U138" s="63"/>
      <c r="V138" s="100" t="s">
        <v>17</v>
      </c>
      <c r="W138" s="100" t="s">
        <v>18</v>
      </c>
      <c r="X138" s="100" t="s">
        <v>19</v>
      </c>
      <c r="Y138" s="100" t="s">
        <v>20</v>
      </c>
      <c r="Z138" s="100" t="s">
        <v>21</v>
      </c>
      <c r="AA138" s="100" t="s">
        <v>22</v>
      </c>
      <c r="AB138" s="100" t="s">
        <v>23</v>
      </c>
      <c r="AC138" s="101" t="s">
        <v>17</v>
      </c>
      <c r="AD138" s="101" t="s">
        <v>18</v>
      </c>
      <c r="AE138" s="101" t="s">
        <v>19</v>
      </c>
      <c r="AF138" s="101" t="s">
        <v>20</v>
      </c>
      <c r="AG138" s="101" t="s">
        <v>21</v>
      </c>
      <c r="AH138" s="101" t="s">
        <v>22</v>
      </c>
      <c r="AI138" s="101" t="s">
        <v>23</v>
      </c>
      <c r="AJ138" s="63"/>
      <c r="AK138" s="100" t="s">
        <v>27</v>
      </c>
      <c r="AL138" s="100" t="s">
        <v>28</v>
      </c>
      <c r="AM138" s="100" t="s">
        <v>29</v>
      </c>
      <c r="AN138" s="100" t="s">
        <v>30</v>
      </c>
      <c r="AO138" s="100" t="s">
        <v>31</v>
      </c>
      <c r="AP138" s="100" t="s">
        <v>32</v>
      </c>
      <c r="AQ138" s="100" t="s">
        <v>33</v>
      </c>
      <c r="AR138" s="100" t="s">
        <v>34</v>
      </c>
      <c r="AS138" s="100" t="s">
        <v>35</v>
      </c>
      <c r="AT138" s="100" t="s">
        <v>36</v>
      </c>
      <c r="AU138" s="100" t="s">
        <v>49</v>
      </c>
      <c r="AV138" s="101" t="s">
        <v>27</v>
      </c>
      <c r="AW138" s="101" t="s">
        <v>28</v>
      </c>
      <c r="AX138" s="101" t="s">
        <v>29</v>
      </c>
      <c r="AY138" s="101" t="s">
        <v>30</v>
      </c>
      <c r="AZ138" s="101" t="s">
        <v>31</v>
      </c>
      <c r="BA138" s="101" t="s">
        <v>32</v>
      </c>
      <c r="BB138" s="101" t="s">
        <v>33</v>
      </c>
      <c r="BC138" s="101" t="s">
        <v>34</v>
      </c>
      <c r="BD138" s="101" t="s">
        <v>35</v>
      </c>
      <c r="BE138" s="101" t="s">
        <v>36</v>
      </c>
      <c r="BF138" s="101" t="s">
        <v>49</v>
      </c>
      <c r="BG138" s="63"/>
      <c r="BH138" s="179" t="s">
        <v>29</v>
      </c>
      <c r="BI138" s="179" t="s">
        <v>30</v>
      </c>
      <c r="BJ138" s="101" t="s">
        <v>29</v>
      </c>
      <c r="BK138" s="101" t="s">
        <v>30</v>
      </c>
      <c r="BL138" s="5"/>
      <c r="BM138" s="102" t="s">
        <v>73</v>
      </c>
      <c r="BN138" s="102" t="s">
        <v>74</v>
      </c>
      <c r="BO138" s="5"/>
      <c r="BP138" s="5"/>
      <c r="BQ138" s="5"/>
      <c r="BR138" s="5"/>
      <c r="BS138" s="5"/>
      <c r="BT138" s="5"/>
      <c r="BU138" s="5"/>
      <c r="BV138" s="5"/>
      <c r="BW138" s="5"/>
      <c r="BX138" s="5"/>
      <c r="BY138" s="5"/>
      <c r="BZ138" s="5"/>
      <c r="CA138" s="5"/>
      <c r="CB138" s="5"/>
      <c r="CC138" s="5"/>
      <c r="CD138" s="5"/>
      <c r="CE138" s="5"/>
      <c r="CF138" s="5"/>
      <c r="CG138" s="5"/>
      <c r="CH138" s="5"/>
    </row>
    <row r="139" ht="19.5" customHeight="1">
      <c r="A139" s="116" t="s">
        <v>288</v>
      </c>
      <c r="B139" s="117" t="s">
        <v>19</v>
      </c>
      <c r="C139" s="117">
        <v>5.0</v>
      </c>
      <c r="D139" s="107">
        <f t="shared" ref="D139:D155" si="108">SUM(H139:T139)</f>
        <v>0</v>
      </c>
      <c r="E139" s="182">
        <v>43.6</v>
      </c>
      <c r="F139" s="109">
        <f t="shared" ref="F139:F155" si="109">D139*E139*(100-$D$2)/100</f>
        <v>0</v>
      </c>
      <c r="G139" s="4"/>
      <c r="H139" s="183"/>
      <c r="I139" s="111"/>
      <c r="J139" s="112"/>
      <c r="K139" s="113"/>
      <c r="L139" s="114"/>
      <c r="M139" s="184"/>
      <c r="N139" s="116"/>
      <c r="O139" s="123"/>
      <c r="P139" s="192"/>
      <c r="Q139" s="119"/>
      <c r="R139" s="122"/>
      <c r="S139" s="120"/>
      <c r="T139" s="122"/>
      <c r="U139" s="4"/>
      <c r="V139" s="122"/>
      <c r="W139" s="122"/>
      <c r="X139" s="122">
        <f>AE139*$D139</f>
        <v>0</v>
      </c>
      <c r="Y139" s="122"/>
      <c r="Z139" s="122"/>
      <c r="AA139" s="122"/>
      <c r="AB139" s="122"/>
      <c r="AC139" s="122"/>
      <c r="AD139" s="122"/>
      <c r="AE139" s="122">
        <v>5.0</v>
      </c>
      <c r="AF139" s="122"/>
      <c r="AG139" s="122"/>
      <c r="AH139" s="122"/>
      <c r="AI139" s="122"/>
      <c r="AJ139" s="4"/>
      <c r="AK139" s="101"/>
      <c r="AL139" s="101"/>
      <c r="AM139" s="101"/>
      <c r="AN139" s="101"/>
      <c r="AO139" s="101"/>
      <c r="AP139" s="101"/>
      <c r="AQ139" s="101"/>
      <c r="AR139" s="101"/>
      <c r="AS139" s="101"/>
      <c r="AT139" s="101"/>
      <c r="AU139" s="101"/>
      <c r="AV139" s="101"/>
      <c r="AW139" s="101"/>
      <c r="AX139" s="101"/>
      <c r="AY139" s="101"/>
      <c r="AZ139" s="101"/>
      <c r="BA139" s="101"/>
      <c r="BB139" s="101"/>
      <c r="BC139" s="101"/>
      <c r="BD139" s="101"/>
      <c r="BE139" s="101"/>
      <c r="BF139" s="101"/>
      <c r="BG139" s="4"/>
      <c r="BH139" s="122">
        <f>BJ139*$D139</f>
        <v>0</v>
      </c>
      <c r="BI139" s="122"/>
      <c r="BJ139" s="123">
        <v>15.0</v>
      </c>
      <c r="BK139" s="122"/>
      <c r="BL139" s="5"/>
      <c r="BM139" s="199">
        <v>0.68</v>
      </c>
      <c r="BN139" s="126">
        <f t="shared" ref="BN139:BN155" si="110">BM139*D139</f>
        <v>0</v>
      </c>
      <c r="BO139" s="5"/>
      <c r="BP139" s="5"/>
      <c r="BQ139" s="5"/>
      <c r="BR139" s="5"/>
      <c r="BS139" s="5"/>
      <c r="BT139" s="5"/>
      <c r="BU139" s="5"/>
      <c r="BV139" s="5"/>
      <c r="BW139" s="5"/>
      <c r="BX139" s="5"/>
      <c r="BY139" s="5"/>
      <c r="BZ139" s="5"/>
      <c r="CA139" s="5"/>
      <c r="CB139" s="5"/>
      <c r="CC139" s="5"/>
      <c r="CD139" s="5"/>
      <c r="CE139" s="5"/>
      <c r="CF139" s="5"/>
      <c r="CG139" s="5"/>
      <c r="CH139" s="5"/>
    </row>
    <row r="140" ht="19.5" customHeight="1">
      <c r="A140" s="116" t="s">
        <v>289</v>
      </c>
      <c r="B140" s="117" t="s">
        <v>21</v>
      </c>
      <c r="C140" s="117">
        <v>1.0</v>
      </c>
      <c r="D140" s="107">
        <f t="shared" si="108"/>
        <v>0</v>
      </c>
      <c r="E140" s="182">
        <v>87.2</v>
      </c>
      <c r="F140" s="109">
        <f t="shared" si="109"/>
        <v>0</v>
      </c>
      <c r="G140" s="4"/>
      <c r="H140" s="183"/>
      <c r="I140" s="111"/>
      <c r="J140" s="112"/>
      <c r="K140" s="113"/>
      <c r="L140" s="114"/>
      <c r="M140" s="184"/>
      <c r="N140" s="116"/>
      <c r="O140" s="123"/>
      <c r="P140" s="192"/>
      <c r="Q140" s="119"/>
      <c r="R140" s="122"/>
      <c r="S140" s="120"/>
      <c r="T140" s="122"/>
      <c r="U140" s="4"/>
      <c r="V140" s="122"/>
      <c r="W140" s="122"/>
      <c r="X140" s="122"/>
      <c r="Y140" s="122"/>
      <c r="Z140" s="122">
        <f t="shared" ref="Z140:Z144" si="111">AG140*$D140</f>
        <v>0</v>
      </c>
      <c r="AA140" s="122"/>
      <c r="AB140" s="122"/>
      <c r="AC140" s="122"/>
      <c r="AD140" s="122"/>
      <c r="AE140" s="122"/>
      <c r="AF140" s="122"/>
      <c r="AG140" s="122">
        <v>1.0</v>
      </c>
      <c r="AH140" s="122"/>
      <c r="AI140" s="122"/>
      <c r="AJ140" s="4"/>
      <c r="AK140" s="101"/>
      <c r="AL140" s="101"/>
      <c r="AM140" s="101"/>
      <c r="AN140" s="101"/>
      <c r="AO140" s="101"/>
      <c r="AP140" s="101"/>
      <c r="AQ140" s="101"/>
      <c r="AR140" s="101"/>
      <c r="AS140" s="122">
        <f>BD140*$D140</f>
        <v>0</v>
      </c>
      <c r="AT140" s="101"/>
      <c r="AU140" s="101"/>
      <c r="AV140" s="101"/>
      <c r="AW140" s="101"/>
      <c r="AX140" s="101"/>
      <c r="AY140" s="101"/>
      <c r="AZ140" s="101"/>
      <c r="BA140" s="101"/>
      <c r="BB140" s="101"/>
      <c r="BC140" s="101"/>
      <c r="BD140" s="122">
        <v>1.0</v>
      </c>
      <c r="BE140" s="101"/>
      <c r="BF140" s="101"/>
      <c r="BG140" s="4"/>
      <c r="BH140" s="122"/>
      <c r="BI140" s="122"/>
      <c r="BJ140" s="122"/>
      <c r="BK140" s="122"/>
      <c r="BL140" s="5"/>
      <c r="BM140" s="199">
        <v>1.96</v>
      </c>
      <c r="BN140" s="126">
        <f t="shared" si="110"/>
        <v>0</v>
      </c>
      <c r="BO140" s="5"/>
      <c r="BP140" s="5"/>
      <c r="BQ140" s="5"/>
      <c r="BR140" s="5"/>
      <c r="BS140" s="5"/>
      <c r="BT140" s="5"/>
      <c r="BU140" s="5"/>
      <c r="BV140" s="5"/>
      <c r="BW140" s="5"/>
      <c r="BX140" s="5"/>
      <c r="BY140" s="5"/>
      <c r="BZ140" s="5"/>
      <c r="CA140" s="5"/>
      <c r="CB140" s="5"/>
      <c r="CC140" s="5"/>
      <c r="CD140" s="5"/>
      <c r="CE140" s="5"/>
      <c r="CF140" s="5"/>
      <c r="CG140" s="5"/>
      <c r="CH140" s="5"/>
    </row>
    <row r="141" ht="19.5" customHeight="1">
      <c r="A141" s="116" t="s">
        <v>290</v>
      </c>
      <c r="B141" s="117" t="s">
        <v>21</v>
      </c>
      <c r="C141" s="117">
        <v>1.0</v>
      </c>
      <c r="D141" s="107">
        <f t="shared" si="108"/>
        <v>0</v>
      </c>
      <c r="E141" s="182">
        <v>125.4</v>
      </c>
      <c r="F141" s="109">
        <f t="shared" si="109"/>
        <v>0</v>
      </c>
      <c r="G141" s="4"/>
      <c r="H141" s="183"/>
      <c r="I141" s="111"/>
      <c r="J141" s="112"/>
      <c r="K141" s="113"/>
      <c r="L141" s="114"/>
      <c r="M141" s="184"/>
      <c r="N141" s="116"/>
      <c r="O141" s="123"/>
      <c r="P141" s="192"/>
      <c r="Q141" s="119"/>
      <c r="R141" s="122"/>
      <c r="S141" s="120"/>
      <c r="T141" s="122"/>
      <c r="U141" s="4"/>
      <c r="V141" s="122"/>
      <c r="W141" s="122"/>
      <c r="X141" s="122"/>
      <c r="Y141" s="122"/>
      <c r="Z141" s="122">
        <f t="shared" si="111"/>
        <v>0</v>
      </c>
      <c r="AA141" s="122"/>
      <c r="AB141" s="122"/>
      <c r="AC141" s="122"/>
      <c r="AD141" s="122"/>
      <c r="AE141" s="122"/>
      <c r="AF141" s="122"/>
      <c r="AG141" s="122">
        <v>1.0</v>
      </c>
      <c r="AH141" s="122"/>
      <c r="AI141" s="122"/>
      <c r="AJ141" s="4"/>
      <c r="AK141" s="101"/>
      <c r="AL141" s="101"/>
      <c r="AM141" s="101"/>
      <c r="AN141" s="101"/>
      <c r="AO141" s="101"/>
      <c r="AP141" s="101"/>
      <c r="AQ141" s="101"/>
      <c r="AR141" s="101"/>
      <c r="AS141" s="101"/>
      <c r="AT141" s="122">
        <f>BE141*$D141</f>
        <v>0</v>
      </c>
      <c r="AU141" s="101"/>
      <c r="AV141" s="101"/>
      <c r="AW141" s="101"/>
      <c r="AX141" s="101"/>
      <c r="AY141" s="101"/>
      <c r="AZ141" s="101"/>
      <c r="BA141" s="101"/>
      <c r="BB141" s="101"/>
      <c r="BC141" s="101"/>
      <c r="BD141" s="101"/>
      <c r="BE141" s="122">
        <v>1.0</v>
      </c>
      <c r="BF141" s="101"/>
      <c r="BG141" s="4"/>
      <c r="BH141" s="122"/>
      <c r="BI141" s="122"/>
      <c r="BJ141" s="122"/>
      <c r="BK141" s="122"/>
      <c r="BL141" s="5"/>
      <c r="BM141" s="199">
        <v>2.818</v>
      </c>
      <c r="BN141" s="126">
        <f t="shared" si="110"/>
        <v>0</v>
      </c>
      <c r="BO141" s="5"/>
      <c r="BP141" s="5"/>
      <c r="BQ141" s="5"/>
      <c r="BR141" s="5"/>
      <c r="BS141" s="5"/>
      <c r="BT141" s="5"/>
      <c r="BU141" s="5"/>
      <c r="BV141" s="5"/>
      <c r="BW141" s="5"/>
      <c r="BX141" s="5"/>
      <c r="BY141" s="5"/>
      <c r="BZ141" s="5"/>
      <c r="CA141" s="5"/>
      <c r="CB141" s="5"/>
      <c r="CC141" s="5"/>
      <c r="CD141" s="5"/>
      <c r="CE141" s="5"/>
      <c r="CF141" s="5"/>
      <c r="CG141" s="5"/>
      <c r="CH141" s="5"/>
    </row>
    <row r="142" ht="19.5" customHeight="1">
      <c r="A142" s="116" t="s">
        <v>291</v>
      </c>
      <c r="B142" s="117" t="s">
        <v>21</v>
      </c>
      <c r="C142" s="117">
        <v>1.0</v>
      </c>
      <c r="D142" s="107">
        <f t="shared" si="108"/>
        <v>0</v>
      </c>
      <c r="E142" s="182">
        <v>92.7</v>
      </c>
      <c r="F142" s="109">
        <f t="shared" si="109"/>
        <v>0</v>
      </c>
      <c r="G142" s="4"/>
      <c r="H142" s="183"/>
      <c r="I142" s="111"/>
      <c r="J142" s="112"/>
      <c r="K142" s="113"/>
      <c r="L142" s="114"/>
      <c r="M142" s="184"/>
      <c r="N142" s="116"/>
      <c r="O142" s="123"/>
      <c r="P142" s="192"/>
      <c r="Q142" s="119"/>
      <c r="R142" s="122"/>
      <c r="S142" s="120"/>
      <c r="T142" s="122"/>
      <c r="U142" s="4"/>
      <c r="V142" s="122"/>
      <c r="W142" s="122"/>
      <c r="X142" s="122"/>
      <c r="Y142" s="122"/>
      <c r="Z142" s="122">
        <f t="shared" si="111"/>
        <v>0</v>
      </c>
      <c r="AA142" s="122"/>
      <c r="AB142" s="122"/>
      <c r="AC142" s="122"/>
      <c r="AD142" s="122"/>
      <c r="AE142" s="122"/>
      <c r="AF142" s="122"/>
      <c r="AG142" s="122">
        <v>1.0</v>
      </c>
      <c r="AH142" s="122"/>
      <c r="AI142" s="122"/>
      <c r="AJ142" s="4"/>
      <c r="AK142" s="101"/>
      <c r="AL142" s="101"/>
      <c r="AM142" s="101"/>
      <c r="AN142" s="101"/>
      <c r="AO142" s="101"/>
      <c r="AP142" s="101"/>
      <c r="AQ142" s="101"/>
      <c r="AR142" s="122">
        <f>BC142*$D142</f>
        <v>0</v>
      </c>
      <c r="AS142" s="101"/>
      <c r="AT142" s="101"/>
      <c r="AU142" s="101"/>
      <c r="AV142" s="101"/>
      <c r="AW142" s="101"/>
      <c r="AX142" s="101"/>
      <c r="AY142" s="101"/>
      <c r="AZ142" s="101"/>
      <c r="BA142" s="101"/>
      <c r="BB142" s="101"/>
      <c r="BC142" s="122">
        <v>1.0</v>
      </c>
      <c r="BD142" s="101"/>
      <c r="BE142" s="101"/>
      <c r="BF142" s="101"/>
      <c r="BG142" s="4"/>
      <c r="BH142" s="122"/>
      <c r="BI142" s="122"/>
      <c r="BJ142" s="122"/>
      <c r="BK142" s="122"/>
      <c r="BL142" s="5"/>
      <c r="BM142" s="199">
        <v>2.02</v>
      </c>
      <c r="BN142" s="126">
        <f t="shared" si="110"/>
        <v>0</v>
      </c>
      <c r="BO142" s="5"/>
      <c r="BP142" s="5"/>
      <c r="BQ142" s="5"/>
      <c r="BR142" s="5"/>
      <c r="BS142" s="5"/>
      <c r="BT142" s="5"/>
      <c r="BU142" s="5"/>
      <c r="BV142" s="5"/>
      <c r="BW142" s="5"/>
      <c r="BX142" s="5"/>
      <c r="BY142" s="5"/>
      <c r="BZ142" s="5"/>
      <c r="CA142" s="5"/>
      <c r="CB142" s="5"/>
      <c r="CC142" s="5"/>
      <c r="CD142" s="5"/>
      <c r="CE142" s="5"/>
      <c r="CF142" s="5"/>
      <c r="CG142" s="5"/>
      <c r="CH142" s="5"/>
    </row>
    <row r="143" ht="19.5" customHeight="1">
      <c r="A143" s="116" t="s">
        <v>292</v>
      </c>
      <c r="B143" s="117" t="s">
        <v>21</v>
      </c>
      <c r="C143" s="117">
        <v>1.0</v>
      </c>
      <c r="D143" s="107">
        <f t="shared" si="108"/>
        <v>0</v>
      </c>
      <c r="E143" s="182">
        <v>92.7</v>
      </c>
      <c r="F143" s="109">
        <f t="shared" si="109"/>
        <v>0</v>
      </c>
      <c r="G143" s="4"/>
      <c r="H143" s="183"/>
      <c r="I143" s="111"/>
      <c r="J143" s="112"/>
      <c r="K143" s="113"/>
      <c r="L143" s="114"/>
      <c r="M143" s="184"/>
      <c r="N143" s="116"/>
      <c r="O143" s="123"/>
      <c r="P143" s="192"/>
      <c r="Q143" s="119"/>
      <c r="R143" s="122"/>
      <c r="S143" s="120"/>
      <c r="T143" s="122"/>
      <c r="U143" s="4"/>
      <c r="V143" s="122"/>
      <c r="W143" s="122"/>
      <c r="X143" s="122"/>
      <c r="Y143" s="122"/>
      <c r="Z143" s="122">
        <f t="shared" si="111"/>
        <v>0</v>
      </c>
      <c r="AA143" s="122"/>
      <c r="AB143" s="122"/>
      <c r="AC143" s="122"/>
      <c r="AD143" s="122"/>
      <c r="AE143" s="122"/>
      <c r="AF143" s="122"/>
      <c r="AG143" s="122">
        <v>1.0</v>
      </c>
      <c r="AH143" s="122"/>
      <c r="AI143" s="122"/>
      <c r="AJ143" s="4"/>
      <c r="AK143" s="101"/>
      <c r="AL143" s="101"/>
      <c r="AM143" s="101"/>
      <c r="AN143" s="101"/>
      <c r="AO143" s="101"/>
      <c r="AP143" s="122">
        <f t="shared" ref="AP143:AP144" si="112">BA143*$D143</f>
        <v>0</v>
      </c>
      <c r="AQ143" s="101"/>
      <c r="AR143" s="101"/>
      <c r="AS143" s="101"/>
      <c r="AT143" s="101"/>
      <c r="AU143" s="101"/>
      <c r="AV143" s="101"/>
      <c r="AW143" s="101"/>
      <c r="AX143" s="101"/>
      <c r="AY143" s="101"/>
      <c r="AZ143" s="101"/>
      <c r="BA143" s="122">
        <v>1.0</v>
      </c>
      <c r="BB143" s="101"/>
      <c r="BC143" s="101"/>
      <c r="BD143" s="101"/>
      <c r="BE143" s="101"/>
      <c r="BF143" s="101"/>
      <c r="BG143" s="4"/>
      <c r="BH143" s="122"/>
      <c r="BI143" s="122"/>
      <c r="BJ143" s="122"/>
      <c r="BK143" s="122"/>
      <c r="BL143" s="5"/>
      <c r="BM143" s="199">
        <v>2.018</v>
      </c>
      <c r="BN143" s="126">
        <f t="shared" si="110"/>
        <v>0</v>
      </c>
      <c r="BO143" s="5"/>
      <c r="BP143" s="5"/>
      <c r="BQ143" s="5"/>
      <c r="BR143" s="5"/>
      <c r="BS143" s="5"/>
      <c r="BT143" s="5"/>
      <c r="BU143" s="5"/>
      <c r="BV143" s="5"/>
      <c r="BW143" s="5"/>
      <c r="BX143" s="5"/>
      <c r="BY143" s="5"/>
      <c r="BZ143" s="5"/>
      <c r="CA143" s="5"/>
      <c r="CB143" s="5"/>
      <c r="CC143" s="5"/>
      <c r="CD143" s="5"/>
      <c r="CE143" s="5"/>
      <c r="CF143" s="5"/>
      <c r="CG143" s="5"/>
      <c r="CH143" s="5"/>
    </row>
    <row r="144" ht="19.5" customHeight="1">
      <c r="A144" s="116" t="s">
        <v>293</v>
      </c>
      <c r="B144" s="117" t="s">
        <v>21</v>
      </c>
      <c r="C144" s="159">
        <v>1.0</v>
      </c>
      <c r="D144" s="107">
        <f t="shared" si="108"/>
        <v>0</v>
      </c>
      <c r="E144" s="182">
        <v>70.9</v>
      </c>
      <c r="F144" s="109">
        <f t="shared" si="109"/>
        <v>0</v>
      </c>
      <c r="G144" s="4"/>
      <c r="H144" s="183"/>
      <c r="I144" s="111"/>
      <c r="J144" s="112"/>
      <c r="K144" s="113"/>
      <c r="L144" s="114"/>
      <c r="M144" s="184"/>
      <c r="N144" s="116"/>
      <c r="O144" s="123"/>
      <c r="P144" s="192"/>
      <c r="Q144" s="119"/>
      <c r="R144" s="122"/>
      <c r="S144" s="120"/>
      <c r="T144" s="122"/>
      <c r="U144" s="4"/>
      <c r="V144" s="122"/>
      <c r="W144" s="122"/>
      <c r="X144" s="122"/>
      <c r="Y144" s="122"/>
      <c r="Z144" s="122">
        <f t="shared" si="111"/>
        <v>0</v>
      </c>
      <c r="AA144" s="122"/>
      <c r="AB144" s="122"/>
      <c r="AC144" s="122"/>
      <c r="AD144" s="122"/>
      <c r="AE144" s="122"/>
      <c r="AF144" s="122"/>
      <c r="AG144" s="122">
        <v>1.0</v>
      </c>
      <c r="AH144" s="122"/>
      <c r="AI144" s="122"/>
      <c r="AJ144" s="4"/>
      <c r="AK144" s="101"/>
      <c r="AL144" s="101"/>
      <c r="AM144" s="101"/>
      <c r="AN144" s="101"/>
      <c r="AO144" s="101"/>
      <c r="AP144" s="122">
        <f t="shared" si="112"/>
        <v>0</v>
      </c>
      <c r="AQ144" s="101"/>
      <c r="AR144" s="101"/>
      <c r="AS144" s="101"/>
      <c r="AT144" s="101"/>
      <c r="AU144" s="101"/>
      <c r="AV144" s="101"/>
      <c r="AW144" s="101"/>
      <c r="AX144" s="101"/>
      <c r="AY144" s="101"/>
      <c r="AZ144" s="101"/>
      <c r="BA144" s="122">
        <v>1.0</v>
      </c>
      <c r="BB144" s="101"/>
      <c r="BC144" s="101"/>
      <c r="BD144" s="101"/>
      <c r="BE144" s="101"/>
      <c r="BF144" s="101"/>
      <c r="BG144" s="4"/>
      <c r="BH144" s="122"/>
      <c r="BI144" s="122"/>
      <c r="BJ144" s="122"/>
      <c r="BK144" s="122"/>
      <c r="BL144" s="5"/>
      <c r="BM144" s="199">
        <v>1.5</v>
      </c>
      <c r="BN144" s="126">
        <f t="shared" si="110"/>
        <v>0</v>
      </c>
      <c r="BO144" s="5"/>
      <c r="BP144" s="5"/>
      <c r="BQ144" s="5"/>
      <c r="BR144" s="5"/>
      <c r="BS144" s="5"/>
      <c r="BT144" s="5"/>
      <c r="BU144" s="5"/>
      <c r="BV144" s="5"/>
      <c r="BW144" s="5"/>
      <c r="BX144" s="5"/>
      <c r="BY144" s="5"/>
      <c r="BZ144" s="5"/>
      <c r="CA144" s="5"/>
      <c r="CB144" s="5"/>
      <c r="CC144" s="5"/>
      <c r="CD144" s="5"/>
      <c r="CE144" s="5"/>
      <c r="CF144" s="5"/>
      <c r="CG144" s="5"/>
      <c r="CH144" s="5"/>
    </row>
    <row r="145" ht="19.5" customHeight="1">
      <c r="A145" s="116" t="s">
        <v>294</v>
      </c>
      <c r="B145" s="117" t="s">
        <v>18</v>
      </c>
      <c r="C145" s="159">
        <v>20.0</v>
      </c>
      <c r="D145" s="107">
        <f t="shared" si="108"/>
        <v>0</v>
      </c>
      <c r="E145" s="182">
        <v>87.2</v>
      </c>
      <c r="F145" s="109">
        <f t="shared" si="109"/>
        <v>0</v>
      </c>
      <c r="G145" s="4"/>
      <c r="H145" s="183"/>
      <c r="I145" s="111"/>
      <c r="J145" s="112"/>
      <c r="K145" s="113"/>
      <c r="L145" s="114"/>
      <c r="M145" s="184"/>
      <c r="N145" s="116"/>
      <c r="O145" s="123"/>
      <c r="P145" s="192"/>
      <c r="Q145" s="119"/>
      <c r="R145" s="122"/>
      <c r="S145" s="120"/>
      <c r="T145" s="122"/>
      <c r="U145" s="4"/>
      <c r="V145" s="122"/>
      <c r="W145" s="122">
        <f>AD145*$D145</f>
        <v>0</v>
      </c>
      <c r="X145" s="122"/>
      <c r="Y145" s="122"/>
      <c r="Z145" s="122"/>
      <c r="AA145" s="122"/>
      <c r="AB145" s="122"/>
      <c r="AC145" s="122"/>
      <c r="AD145" s="122">
        <v>20.0</v>
      </c>
      <c r="AE145" s="122"/>
      <c r="AF145" s="122"/>
      <c r="AG145" s="122"/>
      <c r="AH145" s="122"/>
      <c r="AI145" s="122"/>
      <c r="AJ145" s="4"/>
      <c r="AK145" s="122">
        <f t="shared" ref="AK145:AL145" si="113">AV145*$D145</f>
        <v>0</v>
      </c>
      <c r="AL145" s="122">
        <f t="shared" si="113"/>
        <v>0</v>
      </c>
      <c r="AM145" s="101"/>
      <c r="AN145" s="101"/>
      <c r="AO145" s="101"/>
      <c r="AP145" s="101"/>
      <c r="AQ145" s="101"/>
      <c r="AR145" s="101"/>
      <c r="AS145" s="101"/>
      <c r="AT145" s="101"/>
      <c r="AU145" s="101"/>
      <c r="AV145" s="122">
        <v>2.0</v>
      </c>
      <c r="AW145" s="122">
        <v>18.0</v>
      </c>
      <c r="AX145" s="101"/>
      <c r="AY145" s="101"/>
      <c r="AZ145" s="101"/>
      <c r="BA145" s="101"/>
      <c r="BB145" s="101"/>
      <c r="BC145" s="101"/>
      <c r="BD145" s="101"/>
      <c r="BE145" s="101"/>
      <c r="BF145" s="101"/>
      <c r="BG145" s="4"/>
      <c r="BH145" s="122"/>
      <c r="BI145" s="122"/>
      <c r="BJ145" s="122"/>
      <c r="BK145" s="122"/>
      <c r="BL145" s="5"/>
      <c r="BM145" s="199">
        <v>1.1</v>
      </c>
      <c r="BN145" s="126">
        <f t="shared" si="110"/>
        <v>0</v>
      </c>
      <c r="BO145" s="5"/>
      <c r="BP145" s="5"/>
      <c r="BQ145" s="5"/>
      <c r="BR145" s="5"/>
      <c r="BS145" s="5"/>
      <c r="BT145" s="5"/>
      <c r="BU145" s="5"/>
      <c r="BV145" s="5"/>
      <c r="BW145" s="5"/>
      <c r="BX145" s="5"/>
      <c r="BY145" s="5"/>
      <c r="BZ145" s="5"/>
      <c r="CA145" s="5"/>
      <c r="CB145" s="5"/>
      <c r="CC145" s="5"/>
      <c r="CD145" s="5"/>
      <c r="CE145" s="5"/>
      <c r="CF145" s="5"/>
      <c r="CG145" s="5"/>
      <c r="CH145" s="5"/>
    </row>
    <row r="146" ht="19.5" customHeight="1">
      <c r="A146" s="116" t="s">
        <v>295</v>
      </c>
      <c r="B146" s="117" t="s">
        <v>21</v>
      </c>
      <c r="C146" s="159">
        <v>5.0</v>
      </c>
      <c r="D146" s="107">
        <f t="shared" si="108"/>
        <v>0</v>
      </c>
      <c r="E146" s="182">
        <v>267.1</v>
      </c>
      <c r="F146" s="109">
        <f t="shared" si="109"/>
        <v>0</v>
      </c>
      <c r="G146" s="4"/>
      <c r="H146" s="183"/>
      <c r="I146" s="111"/>
      <c r="J146" s="112"/>
      <c r="K146" s="113"/>
      <c r="L146" s="114"/>
      <c r="M146" s="184"/>
      <c r="N146" s="116"/>
      <c r="O146" s="123"/>
      <c r="P146" s="192"/>
      <c r="Q146" s="119"/>
      <c r="R146" s="122"/>
      <c r="S146" s="120"/>
      <c r="T146" s="122"/>
      <c r="U146" s="4"/>
      <c r="V146" s="122"/>
      <c r="W146" s="122"/>
      <c r="X146" s="122"/>
      <c r="Y146" s="122"/>
      <c r="Z146" s="122">
        <f t="shared" ref="Z146:Z149" si="115">AG146*$D146</f>
        <v>0</v>
      </c>
      <c r="AA146" s="122"/>
      <c r="AB146" s="122"/>
      <c r="AC146" s="122"/>
      <c r="AD146" s="122"/>
      <c r="AE146" s="122"/>
      <c r="AF146" s="122"/>
      <c r="AG146" s="122">
        <v>5.0</v>
      </c>
      <c r="AH146" s="122"/>
      <c r="AI146" s="122"/>
      <c r="AJ146" s="4"/>
      <c r="AK146" s="101"/>
      <c r="AL146" s="101"/>
      <c r="AM146" s="122">
        <f t="shared" ref="AM146:AN146" si="114">AX146*$D146</f>
        <v>0</v>
      </c>
      <c r="AN146" s="122">
        <f t="shared" si="114"/>
        <v>0</v>
      </c>
      <c r="AO146" s="101"/>
      <c r="AP146" s="101"/>
      <c r="AQ146" s="101"/>
      <c r="AR146" s="101"/>
      <c r="AS146" s="101"/>
      <c r="AT146" s="101"/>
      <c r="AU146" s="101"/>
      <c r="AV146" s="101"/>
      <c r="AW146" s="101"/>
      <c r="AX146" s="122">
        <v>2.0</v>
      </c>
      <c r="AY146" s="122">
        <v>3.0</v>
      </c>
      <c r="AZ146" s="101"/>
      <c r="BA146" s="101"/>
      <c r="BB146" s="101"/>
      <c r="BC146" s="101"/>
      <c r="BD146" s="101"/>
      <c r="BE146" s="101"/>
      <c r="BF146" s="101"/>
      <c r="BG146" s="4"/>
      <c r="BH146" s="122"/>
      <c r="BI146" s="122"/>
      <c r="BJ146" s="122"/>
      <c r="BK146" s="122"/>
      <c r="BL146" s="5"/>
      <c r="BM146" s="199">
        <v>8.2</v>
      </c>
      <c r="BN146" s="126">
        <f t="shared" si="110"/>
        <v>0</v>
      </c>
      <c r="BO146" s="5"/>
      <c r="BP146" s="5"/>
      <c r="BQ146" s="5"/>
      <c r="BR146" s="5"/>
      <c r="BS146" s="5"/>
      <c r="BT146" s="5"/>
      <c r="BU146" s="5"/>
      <c r="BV146" s="5"/>
      <c r="BW146" s="5"/>
      <c r="BX146" s="5"/>
      <c r="BY146" s="5"/>
      <c r="BZ146" s="5"/>
      <c r="CA146" s="5"/>
      <c r="CB146" s="5"/>
      <c r="CC146" s="5"/>
      <c r="CD146" s="5"/>
      <c r="CE146" s="5"/>
      <c r="CF146" s="5"/>
      <c r="CG146" s="5"/>
      <c r="CH146" s="5"/>
    </row>
    <row r="147" ht="19.5" customHeight="1">
      <c r="A147" s="116" t="s">
        <v>296</v>
      </c>
      <c r="B147" s="117" t="s">
        <v>21</v>
      </c>
      <c r="C147" s="159">
        <v>5.0</v>
      </c>
      <c r="D147" s="107">
        <f t="shared" si="108"/>
        <v>0</v>
      </c>
      <c r="E147" s="182">
        <v>294.3</v>
      </c>
      <c r="F147" s="109">
        <f t="shared" si="109"/>
        <v>0</v>
      </c>
      <c r="G147" s="4"/>
      <c r="H147" s="183"/>
      <c r="I147" s="111"/>
      <c r="J147" s="112"/>
      <c r="K147" s="113"/>
      <c r="L147" s="114"/>
      <c r="M147" s="184"/>
      <c r="N147" s="116"/>
      <c r="O147" s="123"/>
      <c r="P147" s="192"/>
      <c r="Q147" s="119"/>
      <c r="R147" s="122"/>
      <c r="S147" s="120"/>
      <c r="T147" s="122"/>
      <c r="U147" s="4"/>
      <c r="V147" s="122"/>
      <c r="W147" s="122"/>
      <c r="X147" s="122"/>
      <c r="Y147" s="122"/>
      <c r="Z147" s="122">
        <f t="shared" si="115"/>
        <v>0</v>
      </c>
      <c r="AA147" s="122"/>
      <c r="AB147" s="122"/>
      <c r="AC147" s="122"/>
      <c r="AD147" s="122"/>
      <c r="AE147" s="122"/>
      <c r="AF147" s="122"/>
      <c r="AG147" s="122">
        <v>5.0</v>
      </c>
      <c r="AH147" s="122"/>
      <c r="AI147" s="122"/>
      <c r="AJ147" s="4"/>
      <c r="AK147" s="101"/>
      <c r="AL147" s="101"/>
      <c r="AM147" s="101"/>
      <c r="AN147" s="122">
        <f t="shared" ref="AN147:AO147" si="116">AY147*$D147</f>
        <v>0</v>
      </c>
      <c r="AO147" s="122">
        <f t="shared" si="116"/>
        <v>0</v>
      </c>
      <c r="AP147" s="101"/>
      <c r="AQ147" s="101"/>
      <c r="AR147" s="101"/>
      <c r="AS147" s="101"/>
      <c r="AT147" s="101"/>
      <c r="AU147" s="101"/>
      <c r="AV147" s="101"/>
      <c r="AW147" s="101"/>
      <c r="AX147" s="101"/>
      <c r="AY147" s="122">
        <v>3.0</v>
      </c>
      <c r="AZ147" s="122">
        <v>2.0</v>
      </c>
      <c r="BA147" s="101"/>
      <c r="BB147" s="101"/>
      <c r="BC147" s="101"/>
      <c r="BD147" s="101"/>
      <c r="BE147" s="101"/>
      <c r="BF147" s="101"/>
      <c r="BG147" s="4"/>
      <c r="BH147" s="122"/>
      <c r="BI147" s="122"/>
      <c r="BJ147" s="122"/>
      <c r="BK147" s="122"/>
      <c r="BL147" s="5"/>
      <c r="BM147" s="199">
        <v>7.2</v>
      </c>
      <c r="BN147" s="126">
        <f t="shared" si="110"/>
        <v>0</v>
      </c>
      <c r="BO147" s="5"/>
      <c r="BP147" s="5"/>
      <c r="BQ147" s="5"/>
      <c r="BR147" s="5"/>
      <c r="BS147" s="5"/>
      <c r="BT147" s="5"/>
      <c r="BU147" s="5"/>
      <c r="BV147" s="5"/>
      <c r="BW147" s="5"/>
      <c r="BX147" s="5"/>
      <c r="BY147" s="5"/>
      <c r="BZ147" s="5"/>
      <c r="CA147" s="5"/>
      <c r="CB147" s="5"/>
      <c r="CC147" s="5"/>
      <c r="CD147" s="5"/>
      <c r="CE147" s="5"/>
      <c r="CF147" s="5"/>
      <c r="CG147" s="5"/>
      <c r="CH147" s="5"/>
    </row>
    <row r="148" ht="19.5" customHeight="1">
      <c r="A148" s="116" t="s">
        <v>297</v>
      </c>
      <c r="B148" s="117" t="s">
        <v>21</v>
      </c>
      <c r="C148" s="159">
        <v>3.0</v>
      </c>
      <c r="D148" s="107">
        <f t="shared" si="108"/>
        <v>0</v>
      </c>
      <c r="E148" s="182">
        <v>212.6</v>
      </c>
      <c r="F148" s="109">
        <f t="shared" si="109"/>
        <v>0</v>
      </c>
      <c r="G148" s="4"/>
      <c r="H148" s="183"/>
      <c r="I148" s="111"/>
      <c r="J148" s="112"/>
      <c r="K148" s="113"/>
      <c r="L148" s="114"/>
      <c r="M148" s="184"/>
      <c r="N148" s="116"/>
      <c r="O148" s="123"/>
      <c r="P148" s="192"/>
      <c r="Q148" s="119"/>
      <c r="R148" s="122"/>
      <c r="S148" s="120"/>
      <c r="T148" s="122"/>
      <c r="U148" s="4"/>
      <c r="V148" s="122"/>
      <c r="W148" s="122"/>
      <c r="X148" s="122"/>
      <c r="Y148" s="122"/>
      <c r="Z148" s="122">
        <f t="shared" si="115"/>
        <v>0</v>
      </c>
      <c r="AA148" s="122"/>
      <c r="AB148" s="122"/>
      <c r="AC148" s="122"/>
      <c r="AD148" s="122"/>
      <c r="AE148" s="122"/>
      <c r="AF148" s="122"/>
      <c r="AG148" s="122">
        <v>3.0</v>
      </c>
      <c r="AH148" s="122"/>
      <c r="AI148" s="122"/>
      <c r="AJ148" s="4"/>
      <c r="AK148" s="101"/>
      <c r="AL148" s="101"/>
      <c r="AM148" s="101"/>
      <c r="AN148" s="122">
        <f t="shared" ref="AN148:AO148" si="117">AY148*$D148</f>
        <v>0</v>
      </c>
      <c r="AO148" s="122">
        <f t="shared" si="117"/>
        <v>0</v>
      </c>
      <c r="AP148" s="101"/>
      <c r="AQ148" s="101"/>
      <c r="AR148" s="101"/>
      <c r="AS148" s="101"/>
      <c r="AT148" s="101"/>
      <c r="AU148" s="101"/>
      <c r="AV148" s="101"/>
      <c r="AW148" s="101"/>
      <c r="AX148" s="101"/>
      <c r="AY148" s="122">
        <v>2.0</v>
      </c>
      <c r="AZ148" s="122">
        <v>1.0</v>
      </c>
      <c r="BA148" s="101"/>
      <c r="BB148" s="101"/>
      <c r="BC148" s="101"/>
      <c r="BD148" s="101"/>
      <c r="BE148" s="101"/>
      <c r="BF148" s="101"/>
      <c r="BG148" s="4"/>
      <c r="BH148" s="122"/>
      <c r="BI148" s="122"/>
      <c r="BJ148" s="122"/>
      <c r="BK148" s="122"/>
      <c r="BL148" s="5"/>
      <c r="BM148" s="199">
        <v>4.6</v>
      </c>
      <c r="BN148" s="126">
        <f t="shared" si="110"/>
        <v>0</v>
      </c>
      <c r="BO148" s="5"/>
      <c r="BP148" s="5"/>
      <c r="BQ148" s="5"/>
      <c r="BR148" s="5"/>
      <c r="BS148" s="5"/>
      <c r="BT148" s="5"/>
      <c r="BU148" s="5"/>
      <c r="BV148" s="5"/>
      <c r="BW148" s="5"/>
      <c r="BX148" s="5"/>
      <c r="BY148" s="5"/>
      <c r="BZ148" s="5"/>
      <c r="CA148" s="5"/>
      <c r="CB148" s="5"/>
      <c r="CC148" s="5"/>
      <c r="CD148" s="5"/>
      <c r="CE148" s="5"/>
      <c r="CF148" s="5"/>
      <c r="CG148" s="5"/>
      <c r="CH148" s="5"/>
    </row>
    <row r="149" ht="19.5" customHeight="1">
      <c r="A149" s="116" t="s">
        <v>298</v>
      </c>
      <c r="B149" s="117" t="s">
        <v>21</v>
      </c>
      <c r="C149" s="159">
        <v>3.0</v>
      </c>
      <c r="D149" s="107">
        <f t="shared" si="108"/>
        <v>0</v>
      </c>
      <c r="E149" s="182">
        <v>218.0</v>
      </c>
      <c r="F149" s="109">
        <f t="shared" si="109"/>
        <v>0</v>
      </c>
      <c r="G149" s="4"/>
      <c r="H149" s="183"/>
      <c r="I149" s="111"/>
      <c r="J149" s="112"/>
      <c r="K149" s="113"/>
      <c r="L149" s="114"/>
      <c r="M149" s="184"/>
      <c r="N149" s="116"/>
      <c r="O149" s="123"/>
      <c r="P149" s="192"/>
      <c r="Q149" s="119"/>
      <c r="R149" s="122"/>
      <c r="S149" s="120"/>
      <c r="T149" s="122"/>
      <c r="U149" s="4"/>
      <c r="V149" s="122"/>
      <c r="W149" s="122"/>
      <c r="X149" s="122"/>
      <c r="Y149" s="122"/>
      <c r="Z149" s="122">
        <f t="shared" si="115"/>
        <v>0</v>
      </c>
      <c r="AA149" s="122"/>
      <c r="AB149" s="122"/>
      <c r="AC149" s="122"/>
      <c r="AD149" s="122"/>
      <c r="AE149" s="122"/>
      <c r="AF149" s="122"/>
      <c r="AG149" s="122">
        <v>3.0</v>
      </c>
      <c r="AH149" s="122"/>
      <c r="AI149" s="122"/>
      <c r="AJ149" s="4"/>
      <c r="AK149" s="101"/>
      <c r="AL149" s="101"/>
      <c r="AM149" s="101"/>
      <c r="AN149" s="122">
        <f>AY149*$D149</f>
        <v>0</v>
      </c>
      <c r="AO149" s="101"/>
      <c r="AP149" s="101"/>
      <c r="AQ149" s="101"/>
      <c r="AR149" s="101"/>
      <c r="AS149" s="101"/>
      <c r="AT149" s="101"/>
      <c r="AU149" s="101"/>
      <c r="AV149" s="101"/>
      <c r="AW149" s="101"/>
      <c r="AX149" s="101"/>
      <c r="AY149" s="122">
        <v>3.0</v>
      </c>
      <c r="AZ149" s="101"/>
      <c r="BA149" s="101"/>
      <c r="BB149" s="101"/>
      <c r="BC149" s="101"/>
      <c r="BD149" s="101"/>
      <c r="BE149" s="101"/>
      <c r="BF149" s="101"/>
      <c r="BG149" s="4"/>
      <c r="BH149" s="122"/>
      <c r="BI149" s="122"/>
      <c r="BJ149" s="122"/>
      <c r="BK149" s="122"/>
      <c r="BL149" s="5"/>
      <c r="BM149" s="199">
        <v>4.8</v>
      </c>
      <c r="BN149" s="126">
        <f t="shared" si="110"/>
        <v>0</v>
      </c>
      <c r="BO149" s="5"/>
      <c r="BP149" s="5"/>
      <c r="BQ149" s="5"/>
      <c r="BR149" s="5"/>
      <c r="BS149" s="5"/>
      <c r="BT149" s="5"/>
      <c r="BU149" s="5"/>
      <c r="BV149" s="5"/>
      <c r="BW149" s="5"/>
      <c r="BX149" s="5"/>
      <c r="BY149" s="5"/>
      <c r="BZ149" s="5"/>
      <c r="CA149" s="5"/>
      <c r="CB149" s="5"/>
      <c r="CC149" s="5"/>
      <c r="CD149" s="5"/>
      <c r="CE149" s="5"/>
      <c r="CF149" s="5"/>
      <c r="CG149" s="5"/>
      <c r="CH149" s="5"/>
    </row>
    <row r="150" ht="19.5" customHeight="1">
      <c r="A150" s="116" t="s">
        <v>299</v>
      </c>
      <c r="B150" s="117" t="s">
        <v>22</v>
      </c>
      <c r="C150" s="159">
        <v>1.0</v>
      </c>
      <c r="D150" s="107">
        <f t="shared" si="108"/>
        <v>0</v>
      </c>
      <c r="E150" s="182">
        <v>125.4</v>
      </c>
      <c r="F150" s="109">
        <f t="shared" si="109"/>
        <v>0</v>
      </c>
      <c r="G150" s="4"/>
      <c r="H150" s="183"/>
      <c r="I150" s="111"/>
      <c r="J150" s="112"/>
      <c r="K150" s="113"/>
      <c r="L150" s="114"/>
      <c r="M150" s="184"/>
      <c r="N150" s="116"/>
      <c r="O150" s="123"/>
      <c r="P150" s="192"/>
      <c r="Q150" s="119"/>
      <c r="R150" s="122"/>
      <c r="S150" s="120"/>
      <c r="T150" s="122"/>
      <c r="U150" s="4"/>
      <c r="V150" s="122"/>
      <c r="W150" s="122"/>
      <c r="X150" s="122"/>
      <c r="Y150" s="122"/>
      <c r="Z150" s="122"/>
      <c r="AA150" s="122">
        <f t="shared" ref="AA150:AA151" si="118">AH150*$D150</f>
        <v>0</v>
      </c>
      <c r="AB150" s="122"/>
      <c r="AC150" s="122"/>
      <c r="AD150" s="122"/>
      <c r="AE150" s="122"/>
      <c r="AF150" s="122"/>
      <c r="AG150" s="122"/>
      <c r="AH150" s="122">
        <v>1.0</v>
      </c>
      <c r="AI150" s="122"/>
      <c r="AJ150" s="4"/>
      <c r="AK150" s="101"/>
      <c r="AL150" s="101"/>
      <c r="AM150" s="101"/>
      <c r="AN150" s="101"/>
      <c r="AO150" s="101"/>
      <c r="AP150" s="122">
        <f>BA150*$D150</f>
        <v>0</v>
      </c>
      <c r="AQ150" s="101"/>
      <c r="AR150" s="101"/>
      <c r="AS150" s="101"/>
      <c r="AT150" s="101"/>
      <c r="AU150" s="101"/>
      <c r="AV150" s="101"/>
      <c r="AW150" s="101"/>
      <c r="AX150" s="101"/>
      <c r="AY150" s="101"/>
      <c r="AZ150" s="101"/>
      <c r="BA150" s="122">
        <v>1.0</v>
      </c>
      <c r="BB150" s="101"/>
      <c r="BC150" s="101"/>
      <c r="BD150" s="101"/>
      <c r="BE150" s="101"/>
      <c r="BF150" s="101"/>
      <c r="BG150" s="4"/>
      <c r="BH150" s="122"/>
      <c r="BI150" s="122"/>
      <c r="BJ150" s="122"/>
      <c r="BK150" s="122"/>
      <c r="BL150" s="5"/>
      <c r="BM150" s="199">
        <v>2.8</v>
      </c>
      <c r="BN150" s="126">
        <f t="shared" si="110"/>
        <v>0</v>
      </c>
      <c r="BO150" s="5"/>
      <c r="BP150" s="5"/>
      <c r="BQ150" s="5"/>
      <c r="BR150" s="5"/>
      <c r="BS150" s="5"/>
      <c r="BT150" s="5"/>
      <c r="BU150" s="5"/>
      <c r="BV150" s="5"/>
      <c r="BW150" s="5"/>
      <c r="BX150" s="5"/>
      <c r="BY150" s="5"/>
      <c r="BZ150" s="5"/>
      <c r="CA150" s="5"/>
      <c r="CB150" s="5"/>
      <c r="CC150" s="5"/>
      <c r="CD150" s="5"/>
      <c r="CE150" s="5"/>
      <c r="CF150" s="5"/>
      <c r="CG150" s="5"/>
      <c r="CH150" s="5"/>
    </row>
    <row r="151" ht="19.5" customHeight="1">
      <c r="A151" s="116" t="s">
        <v>300</v>
      </c>
      <c r="B151" s="117" t="s">
        <v>22</v>
      </c>
      <c r="C151" s="159">
        <v>1.0</v>
      </c>
      <c r="D151" s="107">
        <f t="shared" si="108"/>
        <v>0</v>
      </c>
      <c r="E151" s="182">
        <v>152.6</v>
      </c>
      <c r="F151" s="109">
        <f t="shared" si="109"/>
        <v>0</v>
      </c>
      <c r="G151" s="4"/>
      <c r="H151" s="183"/>
      <c r="I151" s="111"/>
      <c r="J151" s="112"/>
      <c r="K151" s="113"/>
      <c r="L151" s="114"/>
      <c r="M151" s="184"/>
      <c r="N151" s="116"/>
      <c r="O151" s="123"/>
      <c r="P151" s="192"/>
      <c r="Q151" s="119"/>
      <c r="R151" s="122"/>
      <c r="S151" s="120"/>
      <c r="T151" s="122"/>
      <c r="U151" s="4"/>
      <c r="V151" s="122"/>
      <c r="W151" s="122"/>
      <c r="X151" s="122"/>
      <c r="Y151" s="122"/>
      <c r="Z151" s="122"/>
      <c r="AA151" s="122">
        <f t="shared" si="118"/>
        <v>0</v>
      </c>
      <c r="AB151" s="122"/>
      <c r="AC151" s="122"/>
      <c r="AD151" s="122"/>
      <c r="AE151" s="122"/>
      <c r="AF151" s="122"/>
      <c r="AG151" s="122"/>
      <c r="AH151" s="122">
        <v>1.0</v>
      </c>
      <c r="AI151" s="122"/>
      <c r="AJ151" s="4"/>
      <c r="AK151" s="101"/>
      <c r="AL151" s="101"/>
      <c r="AM151" s="101"/>
      <c r="AN151" s="101"/>
      <c r="AO151" s="122">
        <f>AZ151*$D151</f>
        <v>0</v>
      </c>
      <c r="AP151" s="101"/>
      <c r="AQ151" s="101"/>
      <c r="AR151" s="101"/>
      <c r="AS151" s="101"/>
      <c r="AT151" s="101"/>
      <c r="AU151" s="101"/>
      <c r="AV151" s="101"/>
      <c r="AW151" s="101"/>
      <c r="AX151" s="101"/>
      <c r="AY151" s="101"/>
      <c r="AZ151" s="122">
        <v>1.0</v>
      </c>
      <c r="BA151" s="101"/>
      <c r="BB151" s="101"/>
      <c r="BC151" s="101"/>
      <c r="BD151" s="101"/>
      <c r="BE151" s="101"/>
      <c r="BF151" s="101"/>
      <c r="BG151" s="4"/>
      <c r="BH151" s="122"/>
      <c r="BI151" s="122"/>
      <c r="BJ151" s="122"/>
      <c r="BK151" s="122"/>
      <c r="BL151" s="5"/>
      <c r="BM151" s="199">
        <v>3.6</v>
      </c>
      <c r="BN151" s="126">
        <f t="shared" si="110"/>
        <v>0</v>
      </c>
      <c r="BO151" s="5"/>
      <c r="BP151" s="5"/>
      <c r="BQ151" s="5"/>
      <c r="BR151" s="5"/>
      <c r="BS151" s="5"/>
      <c r="BT151" s="5"/>
      <c r="BU151" s="5"/>
      <c r="BV151" s="5"/>
      <c r="BW151" s="5"/>
      <c r="BX151" s="5"/>
      <c r="BY151" s="5"/>
      <c r="BZ151" s="5"/>
      <c r="CA151" s="5"/>
      <c r="CB151" s="5"/>
      <c r="CC151" s="5"/>
      <c r="CD151" s="5"/>
      <c r="CE151" s="5"/>
      <c r="CF151" s="5"/>
      <c r="CG151" s="5"/>
      <c r="CH151" s="5"/>
    </row>
    <row r="152" ht="19.5" customHeight="1">
      <c r="A152" s="116" t="s">
        <v>301</v>
      </c>
      <c r="B152" s="117" t="s">
        <v>18</v>
      </c>
      <c r="C152" s="117">
        <v>5.0</v>
      </c>
      <c r="D152" s="107">
        <f t="shared" si="108"/>
        <v>0</v>
      </c>
      <c r="E152" s="182">
        <v>27.3</v>
      </c>
      <c r="F152" s="109">
        <f t="shared" si="109"/>
        <v>0</v>
      </c>
      <c r="G152" s="4"/>
      <c r="H152" s="183"/>
      <c r="I152" s="111"/>
      <c r="J152" s="112"/>
      <c r="K152" s="113"/>
      <c r="L152" s="114"/>
      <c r="M152" s="184"/>
      <c r="N152" s="116"/>
      <c r="O152" s="123"/>
      <c r="P152" s="192"/>
      <c r="Q152" s="119"/>
      <c r="R152" s="122"/>
      <c r="S152" s="120"/>
      <c r="T152" s="122"/>
      <c r="U152" s="4"/>
      <c r="V152" s="122"/>
      <c r="W152" s="122">
        <f>AD152*$D152</f>
        <v>0</v>
      </c>
      <c r="X152" s="122"/>
      <c r="Y152" s="122"/>
      <c r="Z152" s="122"/>
      <c r="AA152" s="122"/>
      <c r="AB152" s="122"/>
      <c r="AC152" s="122"/>
      <c r="AD152" s="122">
        <v>5.0</v>
      </c>
      <c r="AE152" s="122"/>
      <c r="AF152" s="122"/>
      <c r="AG152" s="122"/>
      <c r="AH152" s="122"/>
      <c r="AI152" s="122"/>
      <c r="AJ152" s="4"/>
      <c r="AK152" s="101"/>
      <c r="AL152" s="101"/>
      <c r="AM152" s="101"/>
      <c r="AN152" s="101"/>
      <c r="AO152" s="101"/>
      <c r="AP152" s="101"/>
      <c r="AQ152" s="101"/>
      <c r="AR152" s="101"/>
      <c r="AS152" s="101"/>
      <c r="AT152" s="101"/>
      <c r="AU152" s="101"/>
      <c r="AV152" s="101"/>
      <c r="AW152" s="101"/>
      <c r="AX152" s="101"/>
      <c r="AY152" s="101"/>
      <c r="AZ152" s="101"/>
      <c r="BA152" s="101"/>
      <c r="BB152" s="101"/>
      <c r="BC152" s="101"/>
      <c r="BD152" s="101"/>
      <c r="BE152" s="101"/>
      <c r="BF152" s="101"/>
      <c r="BG152" s="4"/>
      <c r="BH152" s="122">
        <f t="shared" ref="BH152:BH155" si="120">BJ152*$D152</f>
        <v>0</v>
      </c>
      <c r="BI152" s="122"/>
      <c r="BJ152" s="123">
        <v>10.0</v>
      </c>
      <c r="BK152" s="122"/>
      <c r="BL152" s="5"/>
      <c r="BM152" s="199">
        <v>0.4</v>
      </c>
      <c r="BN152" s="126">
        <f t="shared" si="110"/>
        <v>0</v>
      </c>
      <c r="BO152" s="5"/>
      <c r="BP152" s="5"/>
      <c r="BQ152" s="5"/>
      <c r="BR152" s="5"/>
      <c r="BS152" s="5"/>
      <c r="BT152" s="5"/>
      <c r="BU152" s="5"/>
      <c r="BV152" s="5"/>
      <c r="BW152" s="5"/>
      <c r="BX152" s="5"/>
      <c r="BY152" s="5"/>
      <c r="BZ152" s="5"/>
      <c r="CA152" s="5"/>
      <c r="CB152" s="5"/>
      <c r="CC152" s="5"/>
      <c r="CD152" s="5"/>
      <c r="CE152" s="5"/>
      <c r="CF152" s="5"/>
      <c r="CG152" s="5"/>
      <c r="CH152" s="5"/>
    </row>
    <row r="153" ht="19.5" customHeight="1">
      <c r="A153" s="116" t="s">
        <v>302</v>
      </c>
      <c r="B153" s="117" t="s">
        <v>20</v>
      </c>
      <c r="C153" s="159">
        <v>10.0</v>
      </c>
      <c r="D153" s="107">
        <f t="shared" si="108"/>
        <v>0</v>
      </c>
      <c r="E153" s="182">
        <v>169.0</v>
      </c>
      <c r="F153" s="109">
        <f t="shared" si="109"/>
        <v>0</v>
      </c>
      <c r="G153" s="4"/>
      <c r="H153" s="183"/>
      <c r="I153" s="111"/>
      <c r="J153" s="112"/>
      <c r="K153" s="113"/>
      <c r="L153" s="114"/>
      <c r="M153" s="184"/>
      <c r="N153" s="116"/>
      <c r="O153" s="123"/>
      <c r="P153" s="192"/>
      <c r="Q153" s="119"/>
      <c r="R153" s="122"/>
      <c r="S153" s="120"/>
      <c r="T153" s="122"/>
      <c r="U153" s="4"/>
      <c r="V153" s="122"/>
      <c r="W153" s="122"/>
      <c r="X153" s="122"/>
      <c r="Y153" s="122">
        <f>AF153*$D153</f>
        <v>0</v>
      </c>
      <c r="Z153" s="122"/>
      <c r="AA153" s="122"/>
      <c r="AB153" s="122"/>
      <c r="AC153" s="122"/>
      <c r="AD153" s="122"/>
      <c r="AE153" s="122"/>
      <c r="AF153" s="122">
        <v>10.0</v>
      </c>
      <c r="AG153" s="122"/>
      <c r="AH153" s="122"/>
      <c r="AI153" s="122"/>
      <c r="AJ153" s="4"/>
      <c r="AK153" s="101"/>
      <c r="AL153" s="101"/>
      <c r="AM153" s="122">
        <f t="shared" ref="AM153:AN153" si="119">AX153*$D153</f>
        <v>0</v>
      </c>
      <c r="AN153" s="122">
        <f t="shared" si="119"/>
        <v>0</v>
      </c>
      <c r="AO153" s="101"/>
      <c r="AP153" s="101"/>
      <c r="AQ153" s="101"/>
      <c r="AR153" s="101"/>
      <c r="AS153" s="101"/>
      <c r="AT153" s="101"/>
      <c r="AU153" s="101"/>
      <c r="AV153" s="101"/>
      <c r="AW153" s="101"/>
      <c r="AX153" s="122">
        <v>1.0</v>
      </c>
      <c r="AY153" s="122">
        <v>4.0</v>
      </c>
      <c r="AZ153" s="101"/>
      <c r="BA153" s="101"/>
      <c r="BB153" s="101"/>
      <c r="BC153" s="101"/>
      <c r="BD153" s="101"/>
      <c r="BE153" s="101"/>
      <c r="BF153" s="101"/>
      <c r="BG153" s="4"/>
      <c r="BH153" s="122">
        <f t="shared" si="120"/>
        <v>0</v>
      </c>
      <c r="BI153" s="122"/>
      <c r="BJ153" s="123">
        <v>15.0</v>
      </c>
      <c r="BK153" s="122"/>
      <c r="BL153" s="5"/>
      <c r="BM153" s="199">
        <v>1.3</v>
      </c>
      <c r="BN153" s="126">
        <f t="shared" si="110"/>
        <v>0</v>
      </c>
      <c r="BO153" s="5"/>
      <c r="BP153" s="5"/>
      <c r="BQ153" s="5"/>
      <c r="BR153" s="5"/>
      <c r="BS153" s="5"/>
      <c r="BT153" s="5"/>
      <c r="BU153" s="5"/>
      <c r="BV153" s="5"/>
      <c r="BW153" s="5"/>
      <c r="BX153" s="5"/>
      <c r="BY153" s="5"/>
      <c r="BZ153" s="5"/>
      <c r="CA153" s="5"/>
      <c r="CB153" s="5"/>
      <c r="CC153" s="5"/>
      <c r="CD153" s="5"/>
      <c r="CE153" s="5"/>
      <c r="CF153" s="5"/>
      <c r="CG153" s="5"/>
      <c r="CH153" s="5"/>
    </row>
    <row r="154" ht="19.5" customHeight="1">
      <c r="A154" s="116" t="s">
        <v>303</v>
      </c>
      <c r="B154" s="117" t="s">
        <v>19</v>
      </c>
      <c r="C154" s="159">
        <v>10.0</v>
      </c>
      <c r="D154" s="107">
        <f t="shared" si="108"/>
        <v>0</v>
      </c>
      <c r="E154" s="182">
        <v>65.4</v>
      </c>
      <c r="F154" s="109">
        <f t="shared" si="109"/>
        <v>0</v>
      </c>
      <c r="G154" s="4"/>
      <c r="H154" s="183"/>
      <c r="I154" s="111"/>
      <c r="J154" s="112"/>
      <c r="K154" s="113"/>
      <c r="L154" s="114"/>
      <c r="M154" s="184"/>
      <c r="N154" s="116"/>
      <c r="O154" s="123"/>
      <c r="P154" s="192"/>
      <c r="Q154" s="119"/>
      <c r="R154" s="122"/>
      <c r="S154" s="120"/>
      <c r="T154" s="122"/>
      <c r="U154" s="4"/>
      <c r="V154" s="122"/>
      <c r="W154" s="122"/>
      <c r="X154" s="122">
        <f>AE154*$D154</f>
        <v>0</v>
      </c>
      <c r="Y154" s="122"/>
      <c r="Z154" s="122"/>
      <c r="AA154" s="122"/>
      <c r="AB154" s="122"/>
      <c r="AC154" s="122"/>
      <c r="AD154" s="122"/>
      <c r="AE154" s="122">
        <v>10.0</v>
      </c>
      <c r="AF154" s="122"/>
      <c r="AG154" s="122"/>
      <c r="AH154" s="122"/>
      <c r="AI154" s="122"/>
      <c r="AJ154" s="4"/>
      <c r="AK154" s="122">
        <f>AV154*$D154</f>
        <v>0</v>
      </c>
      <c r="AL154" s="101"/>
      <c r="AM154" s="101"/>
      <c r="AN154" s="101"/>
      <c r="AO154" s="101"/>
      <c r="AP154" s="101"/>
      <c r="AQ154" s="101"/>
      <c r="AR154" s="101"/>
      <c r="AS154" s="101"/>
      <c r="AT154" s="101"/>
      <c r="AU154" s="101"/>
      <c r="AV154" s="122">
        <v>4.0</v>
      </c>
      <c r="AW154" s="101"/>
      <c r="AX154" s="101"/>
      <c r="AY154" s="101"/>
      <c r="AZ154" s="101"/>
      <c r="BA154" s="101"/>
      <c r="BB154" s="101"/>
      <c r="BC154" s="101"/>
      <c r="BD154" s="101"/>
      <c r="BE154" s="101"/>
      <c r="BF154" s="101"/>
      <c r="BG154" s="4"/>
      <c r="BH154" s="122">
        <f t="shared" si="120"/>
        <v>0</v>
      </c>
      <c r="BI154" s="122"/>
      <c r="BJ154" s="123">
        <v>18.0</v>
      </c>
      <c r="BK154" s="122"/>
      <c r="BL154" s="5"/>
      <c r="BM154" s="199">
        <v>1.2</v>
      </c>
      <c r="BN154" s="126">
        <f t="shared" si="110"/>
        <v>0</v>
      </c>
      <c r="BO154" s="5"/>
      <c r="BP154" s="5"/>
      <c r="BQ154" s="5"/>
      <c r="BR154" s="5"/>
      <c r="BS154" s="5"/>
      <c r="BT154" s="5"/>
      <c r="BU154" s="5"/>
      <c r="BV154" s="5"/>
      <c r="BW154" s="5"/>
      <c r="BX154" s="5"/>
      <c r="BY154" s="5"/>
      <c r="BZ154" s="5"/>
      <c r="CA154" s="5"/>
      <c r="CB154" s="5"/>
      <c r="CC154" s="5"/>
      <c r="CD154" s="5"/>
      <c r="CE154" s="5"/>
      <c r="CF154" s="5"/>
      <c r="CG154" s="5"/>
      <c r="CH154" s="5"/>
    </row>
    <row r="155" ht="19.5" customHeight="1">
      <c r="A155" s="116" t="s">
        <v>304</v>
      </c>
      <c r="B155" s="117" t="s">
        <v>18</v>
      </c>
      <c r="C155" s="159">
        <v>10.0</v>
      </c>
      <c r="D155" s="107">
        <f t="shared" si="108"/>
        <v>0</v>
      </c>
      <c r="E155" s="182">
        <v>38.2</v>
      </c>
      <c r="F155" s="109">
        <f t="shared" si="109"/>
        <v>0</v>
      </c>
      <c r="G155" s="4"/>
      <c r="H155" s="183"/>
      <c r="I155" s="111"/>
      <c r="J155" s="112"/>
      <c r="K155" s="113"/>
      <c r="L155" s="114"/>
      <c r="M155" s="184"/>
      <c r="N155" s="116"/>
      <c r="O155" s="123"/>
      <c r="P155" s="192"/>
      <c r="Q155" s="119"/>
      <c r="R155" s="122"/>
      <c r="S155" s="120"/>
      <c r="T155" s="122"/>
      <c r="U155" s="4"/>
      <c r="V155" s="122"/>
      <c r="W155" s="122">
        <f>AD155*$D155</f>
        <v>0</v>
      </c>
      <c r="X155" s="122"/>
      <c r="Y155" s="122"/>
      <c r="Z155" s="122"/>
      <c r="AA155" s="122"/>
      <c r="AB155" s="122"/>
      <c r="AC155" s="122"/>
      <c r="AD155" s="122">
        <v>10.0</v>
      </c>
      <c r="AE155" s="122"/>
      <c r="AF155" s="122"/>
      <c r="AG155" s="122"/>
      <c r="AH155" s="122"/>
      <c r="AI155" s="122"/>
      <c r="AJ155" s="4"/>
      <c r="AK155" s="101"/>
      <c r="AL155" s="101"/>
      <c r="AM155" s="101"/>
      <c r="AN155" s="101"/>
      <c r="AO155" s="101"/>
      <c r="AP155" s="101"/>
      <c r="AQ155" s="101"/>
      <c r="AR155" s="101"/>
      <c r="AS155" s="101"/>
      <c r="AT155" s="101"/>
      <c r="AU155" s="101"/>
      <c r="AV155" s="101"/>
      <c r="AW155" s="101"/>
      <c r="AX155" s="101"/>
      <c r="AY155" s="101"/>
      <c r="AZ155" s="101"/>
      <c r="BA155" s="101"/>
      <c r="BB155" s="101"/>
      <c r="BC155" s="101"/>
      <c r="BD155" s="101"/>
      <c r="BE155" s="101"/>
      <c r="BF155" s="101"/>
      <c r="BG155" s="4"/>
      <c r="BH155" s="122">
        <f t="shared" si="120"/>
        <v>0</v>
      </c>
      <c r="BI155" s="122"/>
      <c r="BJ155" s="123">
        <v>20.0</v>
      </c>
      <c r="BK155" s="122"/>
      <c r="BL155" s="5"/>
      <c r="BM155" s="199">
        <v>0.35</v>
      </c>
      <c r="BN155" s="126">
        <f t="shared" si="110"/>
        <v>0</v>
      </c>
      <c r="BO155" s="5"/>
      <c r="BP155" s="5"/>
      <c r="BQ155" s="5"/>
      <c r="BR155" s="5"/>
      <c r="BS155" s="5"/>
      <c r="BT155" s="5"/>
      <c r="BU155" s="5"/>
      <c r="BV155" s="5"/>
      <c r="BW155" s="5"/>
      <c r="BX155" s="5"/>
      <c r="BY155" s="5"/>
      <c r="BZ155" s="5"/>
      <c r="CA155" s="5"/>
      <c r="CB155" s="5"/>
      <c r="CC155" s="5"/>
      <c r="CD155" s="5"/>
      <c r="CE155" s="5"/>
      <c r="CF155" s="5"/>
      <c r="CG155" s="5"/>
      <c r="CH155" s="5"/>
    </row>
    <row r="156" ht="19.5" customHeight="1">
      <c r="A156" s="26"/>
      <c r="B156" s="26"/>
      <c r="C156" s="26"/>
      <c r="D156" s="26"/>
      <c r="E156" s="26"/>
      <c r="F156" s="130">
        <f>SUM(F139:F155)</f>
        <v>0</v>
      </c>
      <c r="G156" s="26"/>
      <c r="H156" s="131">
        <f t="shared" ref="H156:T156" si="121">SUM(H139:H155)</f>
        <v>0</v>
      </c>
      <c r="I156" s="131">
        <f t="shared" si="121"/>
        <v>0</v>
      </c>
      <c r="J156" s="131">
        <f t="shared" si="121"/>
        <v>0</v>
      </c>
      <c r="K156" s="131">
        <f t="shared" si="121"/>
        <v>0</v>
      </c>
      <c r="L156" s="131">
        <f t="shared" si="121"/>
        <v>0</v>
      </c>
      <c r="M156" s="131">
        <f t="shared" si="121"/>
        <v>0</v>
      </c>
      <c r="N156" s="131">
        <f t="shared" si="121"/>
        <v>0</v>
      </c>
      <c r="O156" s="131">
        <f t="shared" si="121"/>
        <v>0</v>
      </c>
      <c r="P156" s="131">
        <f t="shared" si="121"/>
        <v>0</v>
      </c>
      <c r="Q156" s="131">
        <f t="shared" si="121"/>
        <v>0</v>
      </c>
      <c r="R156" s="131">
        <f t="shared" si="121"/>
        <v>0</v>
      </c>
      <c r="S156" s="131">
        <f t="shared" si="121"/>
        <v>0</v>
      </c>
      <c r="T156" s="131">
        <f t="shared" si="121"/>
        <v>0</v>
      </c>
      <c r="U156" s="26"/>
      <c r="V156" s="122"/>
      <c r="W156" s="131">
        <f t="shared" ref="W156:AA156" si="122">SUM(W139:W155)</f>
        <v>0</v>
      </c>
      <c r="X156" s="131">
        <f t="shared" si="122"/>
        <v>0</v>
      </c>
      <c r="Y156" s="131">
        <f t="shared" si="122"/>
        <v>0</v>
      </c>
      <c r="Z156" s="131">
        <f t="shared" si="122"/>
        <v>0</v>
      </c>
      <c r="AA156" s="131">
        <f t="shared" si="122"/>
        <v>0</v>
      </c>
      <c r="AB156" s="122"/>
      <c r="AC156" s="26"/>
      <c r="AD156" s="26"/>
      <c r="AE156" s="26"/>
      <c r="AF156" s="26"/>
      <c r="AG156" s="26"/>
      <c r="AH156" s="26"/>
      <c r="AI156" s="26"/>
      <c r="AJ156" s="26"/>
      <c r="AK156" s="131">
        <f t="shared" ref="AK156:AT156" si="123">SUM(AK139:AK155)</f>
        <v>0</v>
      </c>
      <c r="AL156" s="131">
        <f t="shared" si="123"/>
        <v>0</v>
      </c>
      <c r="AM156" s="131">
        <f t="shared" si="123"/>
        <v>0</v>
      </c>
      <c r="AN156" s="131">
        <f t="shared" si="123"/>
        <v>0</v>
      </c>
      <c r="AO156" s="131">
        <f t="shared" si="123"/>
        <v>0</v>
      </c>
      <c r="AP156" s="131">
        <f t="shared" si="123"/>
        <v>0</v>
      </c>
      <c r="AQ156" s="131">
        <f t="shared" si="123"/>
        <v>0</v>
      </c>
      <c r="AR156" s="131">
        <f t="shared" si="123"/>
        <v>0</v>
      </c>
      <c r="AS156" s="131">
        <f t="shared" si="123"/>
        <v>0</v>
      </c>
      <c r="AT156" s="131">
        <f t="shared" si="123"/>
        <v>0</v>
      </c>
      <c r="AU156" s="101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26"/>
      <c r="BH156" s="131">
        <f t="shared" ref="BH156:BI156" si="124">SUM(BH139:BH155)</f>
        <v>0</v>
      </c>
      <c r="BI156" s="131">
        <f t="shared" si="124"/>
        <v>0</v>
      </c>
      <c r="BJ156" s="4"/>
      <c r="BK156" s="4"/>
      <c r="BL156" s="5"/>
      <c r="BM156" s="124"/>
      <c r="BN156" s="132">
        <f>SUM(BN139:BN155)</f>
        <v>0</v>
      </c>
      <c r="BO156" s="5"/>
      <c r="BP156" s="5"/>
      <c r="BQ156" s="5"/>
      <c r="BR156" s="5"/>
      <c r="BS156" s="5"/>
      <c r="BT156" s="5"/>
      <c r="BU156" s="5"/>
      <c r="BV156" s="5"/>
      <c r="BW156" s="5"/>
      <c r="BX156" s="5"/>
      <c r="BY156" s="5"/>
      <c r="BZ156" s="5"/>
      <c r="CA156" s="5"/>
      <c r="CB156" s="5"/>
      <c r="CC156" s="5"/>
      <c r="CD156" s="5"/>
      <c r="CE156" s="5"/>
      <c r="CF156" s="5"/>
      <c r="CG156" s="5"/>
      <c r="CH156" s="5"/>
    </row>
    <row r="157" ht="19.5" customHeight="1">
      <c r="A157" s="26"/>
      <c r="B157" s="26"/>
      <c r="C157" s="26"/>
      <c r="D157" s="26"/>
      <c r="E157" s="26"/>
      <c r="F157" s="26"/>
      <c r="G157" s="26"/>
      <c r="H157" s="26"/>
      <c r="I157" s="26"/>
      <c r="J157" s="26"/>
      <c r="K157" s="26"/>
      <c r="L157" s="26"/>
      <c r="M157" s="26"/>
      <c r="N157" s="99"/>
      <c r="O157" s="26"/>
      <c r="P157" s="26"/>
      <c r="Q157" s="26"/>
      <c r="R157" s="26"/>
      <c r="S157" s="26"/>
      <c r="T157" s="26"/>
      <c r="U157" s="26"/>
      <c r="V157" s="26"/>
      <c r="W157" s="26"/>
      <c r="X157" s="26"/>
      <c r="Y157" s="26"/>
      <c r="Z157" s="26"/>
      <c r="AA157" s="26"/>
      <c r="AB157" s="26"/>
      <c r="AC157" s="26"/>
      <c r="AD157" s="26"/>
      <c r="AE157" s="26"/>
      <c r="AF157" s="26"/>
      <c r="AG157" s="26"/>
      <c r="AH157" s="26"/>
      <c r="AI157" s="26"/>
      <c r="AJ157" s="26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26"/>
      <c r="BH157" s="4"/>
      <c r="BI157" s="4"/>
      <c r="BJ157" s="4"/>
      <c r="BK157" s="4"/>
      <c r="BL157" s="5"/>
      <c r="BM157" s="5"/>
      <c r="BN157" s="5"/>
      <c r="BO157" s="5"/>
      <c r="BP157" s="5"/>
      <c r="BQ157" s="5"/>
      <c r="BR157" s="5"/>
      <c r="BS157" s="5"/>
      <c r="BT157" s="5"/>
      <c r="BU157" s="5"/>
      <c r="BV157" s="5"/>
      <c r="BW157" s="5"/>
      <c r="BX157" s="5"/>
      <c r="BY157" s="5"/>
      <c r="BZ157" s="5"/>
      <c r="CA157" s="5"/>
      <c r="CB157" s="5"/>
      <c r="CC157" s="5"/>
      <c r="CD157" s="5"/>
      <c r="CE157" s="5"/>
      <c r="CF157" s="5"/>
      <c r="CG157" s="5"/>
      <c r="CH157" s="5"/>
    </row>
    <row r="158" ht="19.5" customHeight="1">
      <c r="A158" s="26"/>
      <c r="B158" s="26"/>
      <c r="C158" s="26"/>
      <c r="D158" s="26"/>
      <c r="E158" s="26"/>
      <c r="F158" s="26"/>
      <c r="G158" s="26"/>
      <c r="H158" s="26"/>
      <c r="I158" s="26"/>
      <c r="J158" s="26"/>
      <c r="K158" s="26"/>
      <c r="L158" s="26"/>
      <c r="M158" s="26"/>
      <c r="N158" s="99"/>
      <c r="O158" s="26"/>
      <c r="P158" s="26"/>
      <c r="Q158" s="26"/>
      <c r="R158" s="26"/>
      <c r="S158" s="26"/>
      <c r="T158" s="26"/>
      <c r="U158" s="26"/>
      <c r="V158" s="26"/>
      <c r="W158" s="26"/>
      <c r="X158" s="26"/>
      <c r="Y158" s="26"/>
      <c r="Z158" s="26"/>
      <c r="AA158" s="26"/>
      <c r="AB158" s="26"/>
      <c r="AC158" s="26"/>
      <c r="AD158" s="26"/>
      <c r="AE158" s="26"/>
      <c r="AF158" s="26"/>
      <c r="AG158" s="26"/>
      <c r="AH158" s="26"/>
      <c r="AI158" s="26"/>
      <c r="AJ158" s="26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26"/>
      <c r="BH158" s="4"/>
      <c r="BI158" s="4"/>
      <c r="BJ158" s="4"/>
      <c r="BK158" s="4"/>
      <c r="BL158" s="5"/>
      <c r="BM158" s="5"/>
      <c r="BN158" s="5"/>
      <c r="BO158" s="5"/>
      <c r="BP158" s="5"/>
      <c r="BQ158" s="5"/>
      <c r="BR158" s="5"/>
      <c r="BS158" s="5"/>
      <c r="BT158" s="5"/>
      <c r="BU158" s="5"/>
      <c r="BV158" s="5"/>
      <c r="BW158" s="5"/>
      <c r="BX158" s="5"/>
      <c r="BY158" s="5"/>
      <c r="BZ158" s="5"/>
      <c r="CA158" s="5"/>
      <c r="CB158" s="5"/>
      <c r="CC158" s="5"/>
      <c r="CD158" s="5"/>
      <c r="CE158" s="5"/>
      <c r="CF158" s="5"/>
      <c r="CG158" s="5"/>
      <c r="CH158" s="5"/>
    </row>
    <row r="159" ht="19.5" customHeight="1">
      <c r="A159" s="26"/>
      <c r="B159" s="26"/>
      <c r="C159" s="26"/>
      <c r="D159" s="26"/>
      <c r="E159" s="26"/>
      <c r="F159" s="26"/>
      <c r="G159" s="26"/>
      <c r="H159" s="26"/>
      <c r="I159" s="26"/>
      <c r="J159" s="26"/>
      <c r="K159" s="26"/>
      <c r="L159" s="26"/>
      <c r="M159" s="26"/>
      <c r="N159" s="99"/>
      <c r="O159" s="26"/>
      <c r="P159" s="26"/>
      <c r="Q159" s="26"/>
      <c r="R159" s="26"/>
      <c r="S159" s="26"/>
      <c r="T159" s="26"/>
      <c r="U159" s="26"/>
      <c r="V159" s="26"/>
      <c r="W159" s="26"/>
      <c r="X159" s="26"/>
      <c r="Y159" s="26"/>
      <c r="Z159" s="26"/>
      <c r="AA159" s="26"/>
      <c r="AB159" s="26"/>
      <c r="AC159" s="26"/>
      <c r="AD159" s="26"/>
      <c r="AE159" s="26"/>
      <c r="AF159" s="26"/>
      <c r="AG159" s="26"/>
      <c r="AH159" s="26"/>
      <c r="AI159" s="26"/>
      <c r="AJ159" s="26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26"/>
      <c r="BH159" s="4"/>
      <c r="BI159" s="4"/>
      <c r="BJ159" s="4"/>
      <c r="BK159" s="4"/>
      <c r="BL159" s="5"/>
      <c r="BM159" s="5"/>
      <c r="BN159" s="5"/>
      <c r="BO159" s="5"/>
      <c r="BP159" s="5"/>
      <c r="BQ159" s="5"/>
      <c r="BR159" s="5"/>
      <c r="BS159" s="5"/>
      <c r="BT159" s="5"/>
      <c r="BU159" s="5"/>
      <c r="BV159" s="5"/>
      <c r="BW159" s="5"/>
      <c r="BX159" s="5"/>
      <c r="BY159" s="5"/>
      <c r="BZ159" s="5"/>
      <c r="CA159" s="5"/>
      <c r="CB159" s="5"/>
      <c r="CC159" s="5"/>
      <c r="CD159" s="5"/>
      <c r="CE159" s="5"/>
      <c r="CF159" s="5"/>
      <c r="CG159" s="5"/>
      <c r="CH159" s="5"/>
    </row>
    <row r="160" ht="19.5" customHeight="1">
      <c r="A160" s="26"/>
      <c r="B160" s="26"/>
      <c r="C160" s="26"/>
      <c r="D160" s="26"/>
      <c r="E160" s="26"/>
      <c r="F160" s="26"/>
      <c r="G160" s="26"/>
      <c r="H160" s="26"/>
      <c r="I160" s="26"/>
      <c r="J160" s="26"/>
      <c r="K160" s="26"/>
      <c r="L160" s="26"/>
      <c r="M160" s="26"/>
      <c r="N160" s="99"/>
      <c r="O160" s="26"/>
      <c r="P160" s="26"/>
      <c r="Q160" s="26"/>
      <c r="R160" s="26"/>
      <c r="S160" s="26"/>
      <c r="T160" s="26"/>
      <c r="U160" s="26"/>
      <c r="V160" s="26"/>
      <c r="W160" s="26"/>
      <c r="X160" s="26"/>
      <c r="Y160" s="26"/>
      <c r="Z160" s="26"/>
      <c r="AA160" s="26"/>
      <c r="AB160" s="26"/>
      <c r="AC160" s="26"/>
      <c r="AD160" s="26"/>
      <c r="AE160" s="26"/>
      <c r="AF160" s="26"/>
      <c r="AG160" s="26"/>
      <c r="AH160" s="26"/>
      <c r="AI160" s="26"/>
      <c r="AJ160" s="26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26"/>
      <c r="BH160" s="4"/>
      <c r="BI160" s="4"/>
      <c r="BJ160" s="4"/>
      <c r="BK160" s="4"/>
      <c r="BL160" s="5"/>
      <c r="BM160" s="5"/>
      <c r="BN160" s="5"/>
      <c r="BO160" s="5"/>
      <c r="BP160" s="5"/>
      <c r="BQ160" s="5"/>
      <c r="BR160" s="5"/>
      <c r="BS160" s="5"/>
      <c r="BT160" s="5"/>
      <c r="BU160" s="5"/>
      <c r="BV160" s="5"/>
      <c r="BW160" s="5"/>
      <c r="BX160" s="5"/>
      <c r="BY160" s="5"/>
      <c r="BZ160" s="5"/>
      <c r="CA160" s="5"/>
      <c r="CB160" s="5"/>
      <c r="CC160" s="5"/>
      <c r="CD160" s="5"/>
      <c r="CE160" s="5"/>
      <c r="CF160" s="5"/>
      <c r="CG160" s="5"/>
      <c r="CH160" s="5"/>
    </row>
    <row r="161" ht="19.5" customHeight="1">
      <c r="A161" s="26"/>
      <c r="B161" s="26"/>
      <c r="C161" s="26"/>
      <c r="D161" s="26"/>
      <c r="E161" s="26"/>
      <c r="F161" s="26"/>
      <c r="G161" s="26"/>
      <c r="H161" s="26"/>
      <c r="I161" s="26"/>
      <c r="J161" s="26"/>
      <c r="K161" s="26"/>
      <c r="L161" s="26"/>
      <c r="M161" s="26"/>
      <c r="N161" s="99"/>
      <c r="O161" s="26"/>
      <c r="P161" s="26"/>
      <c r="Q161" s="26"/>
      <c r="R161" s="26"/>
      <c r="S161" s="26"/>
      <c r="T161" s="26"/>
      <c r="U161" s="26"/>
      <c r="V161" s="26"/>
      <c r="W161" s="26"/>
      <c r="X161" s="26"/>
      <c r="Y161" s="26"/>
      <c r="Z161" s="26"/>
      <c r="AA161" s="26"/>
      <c r="AB161" s="26"/>
      <c r="AC161" s="26"/>
      <c r="AD161" s="26"/>
      <c r="AE161" s="26"/>
      <c r="AF161" s="26"/>
      <c r="AG161" s="26"/>
      <c r="AH161" s="26"/>
      <c r="AI161" s="26"/>
      <c r="AJ161" s="26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26"/>
      <c r="BH161" s="4"/>
      <c r="BI161" s="4"/>
      <c r="BJ161" s="4"/>
      <c r="BK161" s="4"/>
      <c r="BL161" s="5"/>
      <c r="BM161" s="5"/>
      <c r="BN161" s="5"/>
      <c r="BO161" s="5"/>
      <c r="BP161" s="5"/>
      <c r="BQ161" s="5"/>
      <c r="BR161" s="5"/>
      <c r="BS161" s="5"/>
      <c r="BT161" s="5"/>
      <c r="BU161" s="5"/>
      <c r="BV161" s="5"/>
      <c r="BW161" s="5"/>
      <c r="BX161" s="5"/>
      <c r="BY161" s="5"/>
      <c r="BZ161" s="5"/>
      <c r="CA161" s="5"/>
      <c r="CB161" s="5"/>
      <c r="CC161" s="5"/>
      <c r="CD161" s="5"/>
      <c r="CE161" s="5"/>
      <c r="CF161" s="5"/>
      <c r="CG161" s="5"/>
      <c r="CH161" s="5"/>
    </row>
    <row r="162" ht="19.5" customHeight="1">
      <c r="A162" s="26"/>
      <c r="B162" s="26"/>
      <c r="C162" s="26"/>
      <c r="D162" s="26"/>
      <c r="E162" s="26"/>
      <c r="F162" s="26"/>
      <c r="G162" s="26"/>
      <c r="H162" s="26"/>
      <c r="I162" s="26"/>
      <c r="J162" s="26"/>
      <c r="K162" s="26"/>
      <c r="L162" s="26"/>
      <c r="M162" s="26"/>
      <c r="N162" s="99"/>
      <c r="O162" s="26"/>
      <c r="P162" s="26"/>
      <c r="Q162" s="26"/>
      <c r="R162" s="26"/>
      <c r="S162" s="26"/>
      <c r="T162" s="26"/>
      <c r="U162" s="26"/>
      <c r="V162" s="26"/>
      <c r="W162" s="26"/>
      <c r="X162" s="26"/>
      <c r="Y162" s="26"/>
      <c r="Z162" s="26"/>
      <c r="AA162" s="26"/>
      <c r="AB162" s="26"/>
      <c r="AC162" s="26"/>
      <c r="AD162" s="26"/>
      <c r="AE162" s="26"/>
      <c r="AF162" s="26"/>
      <c r="AG162" s="26"/>
      <c r="AH162" s="26"/>
      <c r="AI162" s="26"/>
      <c r="AJ162" s="26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26"/>
      <c r="BH162" s="4"/>
      <c r="BI162" s="4"/>
      <c r="BJ162" s="4"/>
      <c r="BK162" s="4"/>
      <c r="BL162" s="5"/>
      <c r="BM162" s="5"/>
      <c r="BN162" s="5"/>
      <c r="BO162" s="5"/>
      <c r="BP162" s="5"/>
      <c r="BQ162" s="5"/>
      <c r="BR162" s="5"/>
      <c r="BS162" s="5"/>
      <c r="BT162" s="5"/>
      <c r="BU162" s="5"/>
      <c r="BV162" s="5"/>
      <c r="BW162" s="5"/>
      <c r="BX162" s="5"/>
      <c r="BY162" s="5"/>
      <c r="BZ162" s="5"/>
      <c r="CA162" s="5"/>
      <c r="CB162" s="5"/>
      <c r="CC162" s="5"/>
      <c r="CD162" s="5"/>
      <c r="CE162" s="5"/>
      <c r="CF162" s="5"/>
      <c r="CG162" s="5"/>
      <c r="CH162" s="5"/>
    </row>
    <row r="163" ht="19.5" customHeight="1">
      <c r="A163" s="26"/>
      <c r="B163" s="26"/>
      <c r="C163" s="26"/>
      <c r="D163" s="26"/>
      <c r="E163" s="26"/>
      <c r="F163" s="26"/>
      <c r="G163" s="26"/>
      <c r="H163" s="26"/>
      <c r="I163" s="26"/>
      <c r="J163" s="26"/>
      <c r="K163" s="26"/>
      <c r="L163" s="26"/>
      <c r="M163" s="26"/>
      <c r="N163" s="99"/>
      <c r="O163" s="26"/>
      <c r="P163" s="26"/>
      <c r="Q163" s="26"/>
      <c r="R163" s="26"/>
      <c r="S163" s="26"/>
      <c r="T163" s="26"/>
      <c r="U163" s="26"/>
      <c r="V163" s="26"/>
      <c r="W163" s="26"/>
      <c r="X163" s="26"/>
      <c r="Y163" s="26"/>
      <c r="Z163" s="26"/>
      <c r="AA163" s="26"/>
      <c r="AB163" s="26"/>
      <c r="AC163" s="26"/>
      <c r="AD163" s="26"/>
      <c r="AE163" s="26"/>
      <c r="AF163" s="26"/>
      <c r="AG163" s="26"/>
      <c r="AH163" s="26"/>
      <c r="AI163" s="26"/>
      <c r="AJ163" s="26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26"/>
      <c r="BH163" s="4"/>
      <c r="BI163" s="4"/>
      <c r="BJ163" s="4"/>
      <c r="BK163" s="4"/>
      <c r="BL163" s="5"/>
      <c r="BM163" s="5"/>
      <c r="BN163" s="5"/>
      <c r="BO163" s="5"/>
      <c r="BP163" s="5"/>
      <c r="BQ163" s="5"/>
      <c r="BR163" s="5"/>
      <c r="BS163" s="5"/>
      <c r="BT163" s="5"/>
      <c r="BU163" s="5"/>
      <c r="BV163" s="5"/>
      <c r="BW163" s="5"/>
      <c r="BX163" s="5"/>
      <c r="BY163" s="5"/>
      <c r="BZ163" s="5"/>
      <c r="CA163" s="5"/>
      <c r="CB163" s="5"/>
      <c r="CC163" s="5"/>
      <c r="CD163" s="5"/>
      <c r="CE163" s="5"/>
      <c r="CF163" s="5"/>
      <c r="CG163" s="5"/>
      <c r="CH163" s="5"/>
    </row>
    <row r="164" ht="19.5" customHeight="1">
      <c r="A164" s="26"/>
      <c r="B164" s="26"/>
      <c r="C164" s="26"/>
      <c r="D164" s="26"/>
      <c r="E164" s="26"/>
      <c r="F164" s="26"/>
      <c r="G164" s="26"/>
      <c r="H164" s="26"/>
      <c r="I164" s="26"/>
      <c r="J164" s="26"/>
      <c r="K164" s="26"/>
      <c r="L164" s="26"/>
      <c r="M164" s="26"/>
      <c r="N164" s="99"/>
      <c r="O164" s="26"/>
      <c r="P164" s="26"/>
      <c r="Q164" s="26"/>
      <c r="R164" s="26"/>
      <c r="S164" s="26"/>
      <c r="T164" s="26"/>
      <c r="U164" s="26"/>
      <c r="V164" s="26"/>
      <c r="W164" s="26"/>
      <c r="X164" s="26"/>
      <c r="Y164" s="26"/>
      <c r="Z164" s="26"/>
      <c r="AA164" s="26"/>
      <c r="AB164" s="26"/>
      <c r="AC164" s="26"/>
      <c r="AD164" s="26"/>
      <c r="AE164" s="26"/>
      <c r="AF164" s="26"/>
      <c r="AG164" s="26"/>
      <c r="AH164" s="26"/>
      <c r="AI164" s="26"/>
      <c r="AJ164" s="26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26"/>
      <c r="BH164" s="4"/>
      <c r="BI164" s="4"/>
      <c r="BJ164" s="4"/>
      <c r="BK164" s="4"/>
      <c r="BL164" s="5"/>
      <c r="BM164" s="5"/>
      <c r="BN164" s="5"/>
      <c r="BO164" s="5"/>
      <c r="BP164" s="5"/>
      <c r="BQ164" s="5"/>
      <c r="BR164" s="5"/>
      <c r="BS164" s="5"/>
      <c r="BT164" s="5"/>
      <c r="BU164" s="5"/>
      <c r="BV164" s="5"/>
      <c r="BW164" s="5"/>
      <c r="BX164" s="5"/>
      <c r="BY164" s="5"/>
      <c r="BZ164" s="5"/>
      <c r="CA164" s="5"/>
      <c r="CB164" s="5"/>
      <c r="CC164" s="5"/>
      <c r="CD164" s="5"/>
      <c r="CE164" s="5"/>
      <c r="CF164" s="5"/>
      <c r="CG164" s="5"/>
      <c r="CH164" s="5"/>
    </row>
    <row r="165" ht="19.5" customHeight="1">
      <c r="A165" s="26"/>
      <c r="B165" s="26"/>
      <c r="C165" s="26"/>
      <c r="D165" s="26"/>
      <c r="E165" s="26"/>
      <c r="F165" s="26"/>
      <c r="G165" s="26"/>
      <c r="H165" s="26"/>
      <c r="I165" s="26"/>
      <c r="J165" s="26"/>
      <c r="K165" s="26"/>
      <c r="L165" s="26"/>
      <c r="M165" s="26"/>
      <c r="N165" s="99"/>
      <c r="O165" s="26"/>
      <c r="P165" s="26"/>
      <c r="Q165" s="26"/>
      <c r="R165" s="26"/>
      <c r="S165" s="26"/>
      <c r="T165" s="26"/>
      <c r="U165" s="26"/>
      <c r="V165" s="26"/>
      <c r="W165" s="26"/>
      <c r="X165" s="26"/>
      <c r="Y165" s="26"/>
      <c r="Z165" s="26"/>
      <c r="AA165" s="26"/>
      <c r="AB165" s="26"/>
      <c r="AC165" s="26"/>
      <c r="AD165" s="26"/>
      <c r="AE165" s="26"/>
      <c r="AF165" s="26"/>
      <c r="AG165" s="26"/>
      <c r="AH165" s="26"/>
      <c r="AI165" s="26"/>
      <c r="AJ165" s="26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26"/>
      <c r="BH165" s="4"/>
      <c r="BI165" s="4"/>
      <c r="BJ165" s="4"/>
      <c r="BK165" s="4"/>
      <c r="BL165" s="5"/>
      <c r="BM165" s="5"/>
      <c r="BN165" s="5"/>
      <c r="BO165" s="5"/>
      <c r="BP165" s="5"/>
      <c r="BQ165" s="5"/>
      <c r="BR165" s="5"/>
      <c r="BS165" s="5"/>
      <c r="BT165" s="5"/>
      <c r="BU165" s="5"/>
      <c r="BV165" s="5"/>
      <c r="BW165" s="5"/>
      <c r="BX165" s="5"/>
      <c r="BY165" s="5"/>
      <c r="BZ165" s="5"/>
      <c r="CA165" s="5"/>
      <c r="CB165" s="5"/>
      <c r="CC165" s="5"/>
      <c r="CD165" s="5"/>
      <c r="CE165" s="5"/>
      <c r="CF165" s="5"/>
      <c r="CG165" s="5"/>
      <c r="CH165" s="5"/>
    </row>
    <row r="166" ht="19.5" customHeight="1">
      <c r="A166" s="26"/>
      <c r="B166" s="26"/>
      <c r="C166" s="26"/>
      <c r="D166" s="26"/>
      <c r="E166" s="26"/>
      <c r="F166" s="26"/>
      <c r="G166" s="26"/>
      <c r="H166" s="26"/>
      <c r="I166" s="26"/>
      <c r="J166" s="26"/>
      <c r="K166" s="26"/>
      <c r="L166" s="26"/>
      <c r="M166" s="26"/>
      <c r="N166" s="99"/>
      <c r="O166" s="26"/>
      <c r="P166" s="26"/>
      <c r="Q166" s="26"/>
      <c r="R166" s="26"/>
      <c r="S166" s="26"/>
      <c r="T166" s="26"/>
      <c r="U166" s="26"/>
      <c r="V166" s="26"/>
      <c r="W166" s="26"/>
      <c r="X166" s="26"/>
      <c r="Y166" s="26"/>
      <c r="Z166" s="26"/>
      <c r="AA166" s="26"/>
      <c r="AB166" s="26"/>
      <c r="AC166" s="26"/>
      <c r="AD166" s="26"/>
      <c r="AE166" s="26"/>
      <c r="AF166" s="26"/>
      <c r="AG166" s="26"/>
      <c r="AH166" s="26"/>
      <c r="AI166" s="26"/>
      <c r="AJ166" s="26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26"/>
      <c r="BH166" s="4"/>
      <c r="BI166" s="4"/>
      <c r="BJ166" s="4"/>
      <c r="BK166" s="4"/>
      <c r="BL166" s="5"/>
      <c r="BM166" s="5"/>
      <c r="BN166" s="5"/>
      <c r="BO166" s="5"/>
      <c r="BP166" s="5"/>
      <c r="BQ166" s="5"/>
      <c r="BR166" s="5"/>
      <c r="BS166" s="5"/>
      <c r="BT166" s="5"/>
      <c r="BU166" s="5"/>
      <c r="BV166" s="5"/>
      <c r="BW166" s="5"/>
      <c r="BX166" s="5"/>
      <c r="BY166" s="5"/>
      <c r="BZ166" s="5"/>
      <c r="CA166" s="5"/>
      <c r="CB166" s="5"/>
      <c r="CC166" s="5"/>
      <c r="CD166" s="5"/>
      <c r="CE166" s="5"/>
      <c r="CF166" s="5"/>
      <c r="CG166" s="5"/>
      <c r="CH166" s="5"/>
    </row>
    <row r="167" ht="19.5" customHeight="1">
      <c r="A167" s="26"/>
      <c r="B167" s="26"/>
      <c r="C167" s="26"/>
      <c r="D167" s="26"/>
      <c r="E167" s="26"/>
      <c r="F167" s="26"/>
      <c r="G167" s="26"/>
      <c r="H167" s="26"/>
      <c r="I167" s="26"/>
      <c r="J167" s="26"/>
      <c r="K167" s="26"/>
      <c r="L167" s="26"/>
      <c r="M167" s="26"/>
      <c r="N167" s="99"/>
      <c r="O167" s="26"/>
      <c r="P167" s="26"/>
      <c r="Q167" s="26"/>
      <c r="R167" s="26"/>
      <c r="S167" s="26"/>
      <c r="T167" s="26"/>
      <c r="U167" s="26"/>
      <c r="V167" s="26"/>
      <c r="W167" s="26"/>
      <c r="X167" s="26"/>
      <c r="Y167" s="26"/>
      <c r="Z167" s="26"/>
      <c r="AA167" s="26"/>
      <c r="AB167" s="26"/>
      <c r="AC167" s="26"/>
      <c r="AD167" s="26"/>
      <c r="AE167" s="26"/>
      <c r="AF167" s="26"/>
      <c r="AG167" s="26"/>
      <c r="AH167" s="26"/>
      <c r="AI167" s="26"/>
      <c r="AJ167" s="26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26"/>
      <c r="BH167" s="4"/>
      <c r="BI167" s="4"/>
      <c r="BJ167" s="4"/>
      <c r="BK167" s="4"/>
      <c r="BL167" s="5"/>
      <c r="BM167" s="5"/>
      <c r="BN167" s="5"/>
      <c r="BO167" s="5"/>
      <c r="BP167" s="5"/>
      <c r="BQ167" s="5"/>
      <c r="BR167" s="5"/>
      <c r="BS167" s="5"/>
      <c r="BT167" s="5"/>
      <c r="BU167" s="5"/>
      <c r="BV167" s="5"/>
      <c r="BW167" s="5"/>
      <c r="BX167" s="5"/>
      <c r="BY167" s="5"/>
      <c r="BZ167" s="5"/>
      <c r="CA167" s="5"/>
      <c r="CB167" s="5"/>
      <c r="CC167" s="5"/>
      <c r="CD167" s="5"/>
      <c r="CE167" s="5"/>
      <c r="CF167" s="5"/>
      <c r="CG167" s="5"/>
      <c r="CH167" s="5"/>
    </row>
    <row r="168" ht="19.5" customHeight="1">
      <c r="A168" s="26"/>
      <c r="B168" s="26"/>
      <c r="C168" s="26"/>
      <c r="D168" s="26"/>
      <c r="E168" s="26"/>
      <c r="F168" s="26"/>
      <c r="G168" s="26"/>
      <c r="H168" s="26"/>
      <c r="I168" s="26"/>
      <c r="J168" s="26"/>
      <c r="K168" s="26"/>
      <c r="L168" s="26"/>
      <c r="M168" s="26"/>
      <c r="N168" s="99"/>
      <c r="O168" s="26"/>
      <c r="P168" s="26"/>
      <c r="Q168" s="26"/>
      <c r="R168" s="26"/>
      <c r="S168" s="26"/>
      <c r="T168" s="26"/>
      <c r="U168" s="26"/>
      <c r="V168" s="26"/>
      <c r="W168" s="26"/>
      <c r="X168" s="26"/>
      <c r="Y168" s="26"/>
      <c r="Z168" s="26"/>
      <c r="AA168" s="26"/>
      <c r="AB168" s="26"/>
      <c r="AC168" s="26"/>
      <c r="AD168" s="26"/>
      <c r="AE168" s="26"/>
      <c r="AF168" s="26"/>
      <c r="AG168" s="26"/>
      <c r="AH168" s="26"/>
      <c r="AI168" s="26"/>
      <c r="AJ168" s="26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26"/>
      <c r="BH168" s="4"/>
      <c r="BI168" s="4"/>
      <c r="BJ168" s="4"/>
      <c r="BK168" s="4"/>
      <c r="BL168" s="5"/>
      <c r="BM168" s="5"/>
      <c r="BN168" s="5"/>
      <c r="BO168" s="5"/>
      <c r="BP168" s="5"/>
      <c r="BQ168" s="5"/>
      <c r="BR168" s="5"/>
      <c r="BS168" s="5"/>
      <c r="BT168" s="5"/>
      <c r="BU168" s="5"/>
      <c r="BV168" s="5"/>
      <c r="BW168" s="5"/>
      <c r="BX168" s="5"/>
      <c r="BY168" s="5"/>
      <c r="BZ168" s="5"/>
      <c r="CA168" s="5"/>
      <c r="CB168" s="5"/>
      <c r="CC168" s="5"/>
      <c r="CD168" s="5"/>
      <c r="CE168" s="5"/>
      <c r="CF168" s="5"/>
      <c r="CG168" s="5"/>
      <c r="CH168" s="5"/>
    </row>
    <row r="169" ht="19.5" customHeight="1">
      <c r="A169" s="26"/>
      <c r="B169" s="26"/>
      <c r="C169" s="26"/>
      <c r="D169" s="26"/>
      <c r="E169" s="26"/>
      <c r="F169" s="26"/>
      <c r="G169" s="26"/>
      <c r="H169" s="26"/>
      <c r="I169" s="26"/>
      <c r="J169" s="26"/>
      <c r="K169" s="26"/>
      <c r="L169" s="26"/>
      <c r="M169" s="26"/>
      <c r="N169" s="99"/>
      <c r="O169" s="26"/>
      <c r="P169" s="26"/>
      <c r="Q169" s="26"/>
      <c r="R169" s="26"/>
      <c r="S169" s="26"/>
      <c r="T169" s="26"/>
      <c r="U169" s="26"/>
      <c r="V169" s="26"/>
      <c r="W169" s="26"/>
      <c r="X169" s="26"/>
      <c r="Y169" s="26"/>
      <c r="Z169" s="26"/>
      <c r="AA169" s="26"/>
      <c r="AB169" s="26"/>
      <c r="AC169" s="26"/>
      <c r="AD169" s="26"/>
      <c r="AE169" s="26"/>
      <c r="AF169" s="26"/>
      <c r="AG169" s="26"/>
      <c r="AH169" s="26"/>
      <c r="AI169" s="26"/>
      <c r="AJ169" s="26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26"/>
      <c r="BH169" s="4"/>
      <c r="BI169" s="4"/>
      <c r="BJ169" s="4"/>
      <c r="BK169" s="4"/>
      <c r="BL169" s="5"/>
      <c r="BM169" s="5"/>
      <c r="BN169" s="5"/>
      <c r="BO169" s="5"/>
      <c r="BP169" s="5"/>
      <c r="BQ169" s="5"/>
      <c r="BR169" s="5"/>
      <c r="BS169" s="5"/>
      <c r="BT169" s="5"/>
      <c r="BU169" s="5"/>
      <c r="BV169" s="5"/>
      <c r="BW169" s="5"/>
      <c r="BX169" s="5"/>
      <c r="BY169" s="5"/>
      <c r="BZ169" s="5"/>
      <c r="CA169" s="5"/>
      <c r="CB169" s="5"/>
      <c r="CC169" s="5"/>
      <c r="CD169" s="5"/>
      <c r="CE169" s="5"/>
      <c r="CF169" s="5"/>
      <c r="CG169" s="5"/>
      <c r="CH169" s="5"/>
    </row>
    <row r="170" ht="19.5" customHeight="1">
      <c r="A170" s="26"/>
      <c r="B170" s="26"/>
      <c r="C170" s="26"/>
      <c r="D170" s="26"/>
      <c r="E170" s="26"/>
      <c r="F170" s="26"/>
      <c r="G170" s="26"/>
      <c r="H170" s="26"/>
      <c r="I170" s="26"/>
      <c r="J170" s="26"/>
      <c r="K170" s="26"/>
      <c r="L170" s="26"/>
      <c r="M170" s="26"/>
      <c r="N170" s="99"/>
      <c r="O170" s="26"/>
      <c r="P170" s="26"/>
      <c r="Q170" s="26"/>
      <c r="R170" s="26"/>
      <c r="S170" s="26"/>
      <c r="T170" s="26"/>
      <c r="U170" s="26"/>
      <c r="V170" s="26"/>
      <c r="W170" s="26"/>
      <c r="X170" s="26"/>
      <c r="Y170" s="26"/>
      <c r="Z170" s="26"/>
      <c r="AA170" s="26"/>
      <c r="AB170" s="26"/>
      <c r="AC170" s="26"/>
      <c r="AD170" s="26"/>
      <c r="AE170" s="26"/>
      <c r="AF170" s="26"/>
      <c r="AG170" s="26"/>
      <c r="AH170" s="26"/>
      <c r="AI170" s="26"/>
      <c r="AJ170" s="26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26"/>
      <c r="BH170" s="4"/>
      <c r="BI170" s="4"/>
      <c r="BJ170" s="4"/>
      <c r="BK170" s="4"/>
      <c r="BL170" s="5"/>
      <c r="BM170" s="5"/>
      <c r="BN170" s="5"/>
      <c r="BO170" s="5"/>
      <c r="BP170" s="5"/>
      <c r="BQ170" s="5"/>
      <c r="BR170" s="5"/>
      <c r="BS170" s="5"/>
      <c r="BT170" s="5"/>
      <c r="BU170" s="5"/>
      <c r="BV170" s="5"/>
      <c r="BW170" s="5"/>
      <c r="BX170" s="5"/>
      <c r="BY170" s="5"/>
      <c r="BZ170" s="5"/>
      <c r="CA170" s="5"/>
      <c r="CB170" s="5"/>
      <c r="CC170" s="5"/>
      <c r="CD170" s="5"/>
      <c r="CE170" s="5"/>
      <c r="CF170" s="5"/>
      <c r="CG170" s="5"/>
      <c r="CH170" s="5"/>
    </row>
    <row r="171" ht="19.5" customHeight="1">
      <c r="A171" s="26"/>
      <c r="B171" s="26"/>
      <c r="C171" s="26"/>
      <c r="D171" s="26"/>
      <c r="E171" s="26"/>
      <c r="F171" s="26"/>
      <c r="G171" s="26"/>
      <c r="H171" s="26"/>
      <c r="I171" s="26"/>
      <c r="J171" s="26"/>
      <c r="K171" s="26"/>
      <c r="L171" s="26"/>
      <c r="M171" s="26"/>
      <c r="N171" s="99"/>
      <c r="O171" s="26"/>
      <c r="P171" s="26"/>
      <c r="Q171" s="26"/>
      <c r="R171" s="26"/>
      <c r="S171" s="26"/>
      <c r="T171" s="26"/>
      <c r="U171" s="26"/>
      <c r="V171" s="26"/>
      <c r="W171" s="26"/>
      <c r="X171" s="26"/>
      <c r="Y171" s="26"/>
      <c r="Z171" s="26"/>
      <c r="AA171" s="26"/>
      <c r="AB171" s="26"/>
      <c r="AC171" s="26"/>
      <c r="AD171" s="26"/>
      <c r="AE171" s="26"/>
      <c r="AF171" s="26"/>
      <c r="AG171" s="26"/>
      <c r="AH171" s="26"/>
      <c r="AI171" s="26"/>
      <c r="AJ171" s="26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26"/>
      <c r="BH171" s="4"/>
      <c r="BI171" s="4"/>
      <c r="BJ171" s="4"/>
      <c r="BK171" s="4"/>
      <c r="BL171" s="5"/>
      <c r="BM171" s="5"/>
      <c r="BN171" s="5"/>
      <c r="BO171" s="5"/>
      <c r="BP171" s="5"/>
      <c r="BQ171" s="5"/>
      <c r="BR171" s="5"/>
      <c r="BS171" s="5"/>
      <c r="BT171" s="5"/>
      <c r="BU171" s="5"/>
      <c r="BV171" s="5"/>
      <c r="BW171" s="5"/>
      <c r="BX171" s="5"/>
      <c r="BY171" s="5"/>
      <c r="BZ171" s="5"/>
      <c r="CA171" s="5"/>
      <c r="CB171" s="5"/>
      <c r="CC171" s="5"/>
      <c r="CD171" s="5"/>
      <c r="CE171" s="5"/>
      <c r="CF171" s="5"/>
      <c r="CG171" s="5"/>
      <c r="CH171" s="5"/>
    </row>
    <row r="172" ht="19.5" customHeight="1">
      <c r="A172" s="26"/>
      <c r="B172" s="26"/>
      <c r="C172" s="26"/>
      <c r="D172" s="26"/>
      <c r="E172" s="26"/>
      <c r="F172" s="26"/>
      <c r="G172" s="26"/>
      <c r="H172" s="26"/>
      <c r="I172" s="26"/>
      <c r="J172" s="26"/>
      <c r="K172" s="26"/>
      <c r="L172" s="26"/>
      <c r="M172" s="26"/>
      <c r="N172" s="99"/>
      <c r="O172" s="26"/>
      <c r="P172" s="26"/>
      <c r="Q172" s="26"/>
      <c r="R172" s="26"/>
      <c r="S172" s="26"/>
      <c r="T172" s="26"/>
      <c r="U172" s="26"/>
      <c r="V172" s="26"/>
      <c r="W172" s="26"/>
      <c r="X172" s="26"/>
      <c r="Y172" s="26"/>
      <c r="Z172" s="26"/>
      <c r="AA172" s="26"/>
      <c r="AB172" s="26"/>
      <c r="AC172" s="26"/>
      <c r="AD172" s="26"/>
      <c r="AE172" s="26"/>
      <c r="AF172" s="26"/>
      <c r="AG172" s="26"/>
      <c r="AH172" s="26"/>
      <c r="AI172" s="26"/>
      <c r="AJ172" s="26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26"/>
      <c r="BH172" s="4"/>
      <c r="BI172" s="4"/>
      <c r="BJ172" s="4"/>
      <c r="BK172" s="4"/>
      <c r="BL172" s="5"/>
      <c r="BM172" s="5"/>
      <c r="BN172" s="5"/>
      <c r="BO172" s="5"/>
      <c r="BP172" s="5"/>
      <c r="BQ172" s="5"/>
      <c r="BR172" s="5"/>
      <c r="BS172" s="5"/>
      <c r="BT172" s="5"/>
      <c r="BU172" s="5"/>
      <c r="BV172" s="5"/>
      <c r="BW172" s="5"/>
      <c r="BX172" s="5"/>
      <c r="BY172" s="5"/>
      <c r="BZ172" s="5"/>
      <c r="CA172" s="5"/>
      <c r="CB172" s="5"/>
      <c r="CC172" s="5"/>
      <c r="CD172" s="5"/>
      <c r="CE172" s="5"/>
      <c r="CF172" s="5"/>
      <c r="CG172" s="5"/>
      <c r="CH172" s="5"/>
    </row>
    <row r="173" ht="19.5" customHeight="1">
      <c r="A173" s="26"/>
      <c r="B173" s="26"/>
      <c r="C173" s="26"/>
      <c r="D173" s="26"/>
      <c r="E173" s="26"/>
      <c r="F173" s="26"/>
      <c r="G173" s="26"/>
      <c r="H173" s="26"/>
      <c r="I173" s="26"/>
      <c r="J173" s="26"/>
      <c r="K173" s="26"/>
      <c r="L173" s="26"/>
      <c r="M173" s="26"/>
      <c r="N173" s="99"/>
      <c r="O173" s="26"/>
      <c r="P173" s="26"/>
      <c r="Q173" s="26"/>
      <c r="R173" s="26"/>
      <c r="S173" s="26"/>
      <c r="T173" s="26"/>
      <c r="U173" s="26"/>
      <c r="V173" s="26"/>
      <c r="W173" s="26"/>
      <c r="X173" s="26"/>
      <c r="Y173" s="26"/>
      <c r="Z173" s="26"/>
      <c r="AA173" s="26"/>
      <c r="AB173" s="26"/>
      <c r="AC173" s="26"/>
      <c r="AD173" s="26"/>
      <c r="AE173" s="26"/>
      <c r="AF173" s="26"/>
      <c r="AG173" s="26"/>
      <c r="AH173" s="26"/>
      <c r="AI173" s="26"/>
      <c r="AJ173" s="26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26"/>
      <c r="BH173" s="4"/>
      <c r="BI173" s="4"/>
      <c r="BJ173" s="4"/>
      <c r="BK173" s="4"/>
      <c r="BL173" s="5"/>
      <c r="BM173" s="5"/>
      <c r="BN173" s="5"/>
      <c r="BO173" s="5"/>
      <c r="BP173" s="5"/>
      <c r="BQ173" s="5"/>
      <c r="BR173" s="5"/>
      <c r="BS173" s="5"/>
      <c r="BT173" s="5"/>
      <c r="BU173" s="5"/>
      <c r="BV173" s="5"/>
      <c r="BW173" s="5"/>
      <c r="BX173" s="5"/>
      <c r="BY173" s="5"/>
      <c r="BZ173" s="5"/>
      <c r="CA173" s="5"/>
      <c r="CB173" s="5"/>
      <c r="CC173" s="5"/>
      <c r="CD173" s="5"/>
      <c r="CE173" s="5"/>
      <c r="CF173" s="5"/>
      <c r="CG173" s="5"/>
      <c r="CH173" s="5"/>
    </row>
    <row r="174" ht="19.5" customHeight="1">
      <c r="A174" s="26"/>
      <c r="B174" s="26"/>
      <c r="C174" s="26"/>
      <c r="D174" s="26"/>
      <c r="E174" s="26"/>
      <c r="F174" s="26"/>
      <c r="G174" s="26"/>
      <c r="H174" s="26"/>
      <c r="I174" s="26"/>
      <c r="J174" s="26"/>
      <c r="K174" s="26"/>
      <c r="L174" s="26"/>
      <c r="M174" s="26"/>
      <c r="N174" s="99"/>
      <c r="O174" s="26"/>
      <c r="P174" s="26"/>
      <c r="Q174" s="26"/>
      <c r="R174" s="26"/>
      <c r="S174" s="26"/>
      <c r="T174" s="26"/>
      <c r="U174" s="26"/>
      <c r="V174" s="26"/>
      <c r="W174" s="26"/>
      <c r="X174" s="26"/>
      <c r="Y174" s="26"/>
      <c r="Z174" s="26"/>
      <c r="AA174" s="26"/>
      <c r="AB174" s="26"/>
      <c r="AC174" s="26"/>
      <c r="AD174" s="26"/>
      <c r="AE174" s="26"/>
      <c r="AF174" s="26"/>
      <c r="AG174" s="26"/>
      <c r="AH174" s="26"/>
      <c r="AI174" s="26"/>
      <c r="AJ174" s="26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26"/>
      <c r="BH174" s="4"/>
      <c r="BI174" s="4"/>
      <c r="BJ174" s="4"/>
      <c r="BK174" s="4"/>
      <c r="BL174" s="5"/>
      <c r="BM174" s="5"/>
      <c r="BN174" s="5"/>
      <c r="BO174" s="5"/>
      <c r="BP174" s="5"/>
      <c r="BQ174" s="5"/>
      <c r="BR174" s="5"/>
      <c r="BS174" s="5"/>
      <c r="BT174" s="5"/>
      <c r="BU174" s="5"/>
      <c r="BV174" s="5"/>
      <c r="BW174" s="5"/>
      <c r="BX174" s="5"/>
      <c r="BY174" s="5"/>
      <c r="BZ174" s="5"/>
      <c r="CA174" s="5"/>
      <c r="CB174" s="5"/>
      <c r="CC174" s="5"/>
      <c r="CD174" s="5"/>
      <c r="CE174" s="5"/>
      <c r="CF174" s="5"/>
      <c r="CG174" s="5"/>
      <c r="CH174" s="5"/>
    </row>
    <row r="175" ht="19.5" customHeight="1">
      <c r="A175" s="26"/>
      <c r="B175" s="26"/>
      <c r="C175" s="26"/>
      <c r="D175" s="26"/>
      <c r="E175" s="26"/>
      <c r="F175" s="26"/>
      <c r="G175" s="26"/>
      <c r="H175" s="26"/>
      <c r="I175" s="26"/>
      <c r="J175" s="26"/>
      <c r="K175" s="26"/>
      <c r="L175" s="26"/>
      <c r="M175" s="26"/>
      <c r="N175" s="99"/>
      <c r="O175" s="26"/>
      <c r="P175" s="26"/>
      <c r="Q175" s="26"/>
      <c r="R175" s="26"/>
      <c r="S175" s="26"/>
      <c r="T175" s="26"/>
      <c r="U175" s="26"/>
      <c r="V175" s="26"/>
      <c r="W175" s="26"/>
      <c r="X175" s="26"/>
      <c r="Y175" s="26"/>
      <c r="Z175" s="26"/>
      <c r="AA175" s="26"/>
      <c r="AB175" s="26"/>
      <c r="AC175" s="26"/>
      <c r="AD175" s="26"/>
      <c r="AE175" s="26"/>
      <c r="AF175" s="26"/>
      <c r="AG175" s="26"/>
      <c r="AH175" s="26"/>
      <c r="AI175" s="26"/>
      <c r="AJ175" s="26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26"/>
      <c r="BH175" s="4"/>
      <c r="BI175" s="4"/>
      <c r="BJ175" s="4"/>
      <c r="BK175" s="4"/>
      <c r="BL175" s="5"/>
      <c r="BM175" s="5"/>
      <c r="BN175" s="5"/>
      <c r="BO175" s="5"/>
      <c r="BP175" s="5"/>
      <c r="BQ175" s="5"/>
      <c r="BR175" s="5"/>
      <c r="BS175" s="5"/>
      <c r="BT175" s="5"/>
      <c r="BU175" s="5"/>
      <c r="BV175" s="5"/>
      <c r="BW175" s="5"/>
      <c r="BX175" s="5"/>
      <c r="BY175" s="5"/>
      <c r="BZ175" s="5"/>
      <c r="CA175" s="5"/>
      <c r="CB175" s="5"/>
      <c r="CC175" s="5"/>
      <c r="CD175" s="5"/>
      <c r="CE175" s="5"/>
      <c r="CF175" s="5"/>
      <c r="CG175" s="5"/>
      <c r="CH175" s="5"/>
    </row>
    <row r="176" ht="19.5" customHeight="1">
      <c r="A176" s="26"/>
      <c r="B176" s="26"/>
      <c r="C176" s="26"/>
      <c r="D176" s="26"/>
      <c r="E176" s="26"/>
      <c r="F176" s="26"/>
      <c r="G176" s="26"/>
      <c r="H176" s="26"/>
      <c r="I176" s="26"/>
      <c r="J176" s="26"/>
      <c r="K176" s="26"/>
      <c r="L176" s="26"/>
      <c r="M176" s="26"/>
      <c r="N176" s="99"/>
      <c r="O176" s="26"/>
      <c r="P176" s="26"/>
      <c r="Q176" s="26"/>
      <c r="R176" s="26"/>
      <c r="S176" s="26"/>
      <c r="T176" s="26"/>
      <c r="U176" s="26"/>
      <c r="V176" s="26"/>
      <c r="W176" s="26"/>
      <c r="X176" s="26"/>
      <c r="Y176" s="26"/>
      <c r="Z176" s="26"/>
      <c r="AA176" s="26"/>
      <c r="AB176" s="26"/>
      <c r="AC176" s="26"/>
      <c r="AD176" s="26"/>
      <c r="AE176" s="26"/>
      <c r="AF176" s="26"/>
      <c r="AG176" s="26"/>
      <c r="AH176" s="26"/>
      <c r="AI176" s="26"/>
      <c r="AJ176" s="26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26"/>
      <c r="BH176" s="4"/>
      <c r="BI176" s="4"/>
      <c r="BJ176" s="4"/>
      <c r="BK176" s="4"/>
      <c r="BL176" s="5"/>
      <c r="BM176" s="5"/>
      <c r="BN176" s="5"/>
      <c r="BO176" s="5"/>
      <c r="BP176" s="5"/>
      <c r="BQ176" s="5"/>
      <c r="BR176" s="5"/>
      <c r="BS176" s="5"/>
      <c r="BT176" s="5"/>
      <c r="BU176" s="5"/>
      <c r="BV176" s="5"/>
      <c r="BW176" s="5"/>
      <c r="BX176" s="5"/>
      <c r="BY176" s="5"/>
      <c r="BZ176" s="5"/>
      <c r="CA176" s="5"/>
      <c r="CB176" s="5"/>
      <c r="CC176" s="5"/>
      <c r="CD176" s="5"/>
      <c r="CE176" s="5"/>
      <c r="CF176" s="5"/>
      <c r="CG176" s="5"/>
      <c r="CH176" s="5"/>
    </row>
    <row r="177" ht="19.5" customHeight="1">
      <c r="A177" s="26"/>
      <c r="B177" s="26"/>
      <c r="C177" s="26"/>
      <c r="D177" s="26"/>
      <c r="E177" s="26"/>
      <c r="F177" s="26"/>
      <c r="G177" s="26"/>
      <c r="H177" s="26"/>
      <c r="I177" s="26"/>
      <c r="J177" s="26"/>
      <c r="K177" s="26"/>
      <c r="L177" s="26"/>
      <c r="M177" s="26"/>
      <c r="N177" s="99"/>
      <c r="O177" s="26"/>
      <c r="P177" s="26"/>
      <c r="Q177" s="26"/>
      <c r="R177" s="26"/>
      <c r="S177" s="26"/>
      <c r="T177" s="26"/>
      <c r="U177" s="26"/>
      <c r="V177" s="26"/>
      <c r="W177" s="26"/>
      <c r="X177" s="26"/>
      <c r="Y177" s="26"/>
      <c r="Z177" s="26"/>
      <c r="AA177" s="26"/>
      <c r="AB177" s="26"/>
      <c r="AC177" s="26"/>
      <c r="AD177" s="26"/>
      <c r="AE177" s="26"/>
      <c r="AF177" s="26"/>
      <c r="AG177" s="26"/>
      <c r="AH177" s="26"/>
      <c r="AI177" s="26"/>
      <c r="AJ177" s="26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26"/>
      <c r="BH177" s="4"/>
      <c r="BI177" s="4"/>
      <c r="BJ177" s="4"/>
      <c r="BK177" s="4"/>
      <c r="BL177" s="5"/>
      <c r="BM177" s="5"/>
      <c r="BN177" s="5"/>
      <c r="BO177" s="5"/>
      <c r="BP177" s="5"/>
      <c r="BQ177" s="5"/>
      <c r="BR177" s="5"/>
      <c r="BS177" s="5"/>
      <c r="BT177" s="5"/>
      <c r="BU177" s="5"/>
      <c r="BV177" s="5"/>
      <c r="BW177" s="5"/>
      <c r="BX177" s="5"/>
      <c r="BY177" s="5"/>
      <c r="BZ177" s="5"/>
      <c r="CA177" s="5"/>
      <c r="CB177" s="5"/>
      <c r="CC177" s="5"/>
      <c r="CD177" s="5"/>
      <c r="CE177" s="5"/>
      <c r="CF177" s="5"/>
      <c r="CG177" s="5"/>
      <c r="CH177" s="5"/>
    </row>
    <row r="178" ht="19.5" customHeight="1">
      <c r="A178" s="26"/>
      <c r="B178" s="26"/>
      <c r="C178" s="26"/>
      <c r="D178" s="26"/>
      <c r="E178" s="26"/>
      <c r="F178" s="26"/>
      <c r="G178" s="26"/>
      <c r="H178" s="26"/>
      <c r="I178" s="26"/>
      <c r="J178" s="26"/>
      <c r="K178" s="26"/>
      <c r="L178" s="26"/>
      <c r="M178" s="26"/>
      <c r="N178" s="99"/>
      <c r="O178" s="26"/>
      <c r="P178" s="26"/>
      <c r="Q178" s="26"/>
      <c r="R178" s="26"/>
      <c r="S178" s="26"/>
      <c r="T178" s="26"/>
      <c r="U178" s="26"/>
      <c r="V178" s="26"/>
      <c r="W178" s="26"/>
      <c r="X178" s="26"/>
      <c r="Y178" s="26"/>
      <c r="Z178" s="26"/>
      <c r="AA178" s="26"/>
      <c r="AB178" s="26"/>
      <c r="AC178" s="26"/>
      <c r="AD178" s="26"/>
      <c r="AE178" s="26"/>
      <c r="AF178" s="26"/>
      <c r="AG178" s="26"/>
      <c r="AH178" s="26"/>
      <c r="AI178" s="26"/>
      <c r="AJ178" s="26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26"/>
      <c r="BH178" s="4"/>
      <c r="BI178" s="4"/>
      <c r="BJ178" s="4"/>
      <c r="BK178" s="4"/>
      <c r="BL178" s="5"/>
      <c r="BM178" s="5"/>
      <c r="BN178" s="5"/>
      <c r="BO178" s="5"/>
      <c r="BP178" s="5"/>
      <c r="BQ178" s="5"/>
      <c r="BR178" s="5"/>
      <c r="BS178" s="5"/>
      <c r="BT178" s="5"/>
      <c r="BU178" s="5"/>
      <c r="BV178" s="5"/>
      <c r="BW178" s="5"/>
      <c r="BX178" s="5"/>
      <c r="BY178" s="5"/>
      <c r="BZ178" s="5"/>
      <c r="CA178" s="5"/>
      <c r="CB178" s="5"/>
      <c r="CC178" s="5"/>
      <c r="CD178" s="5"/>
      <c r="CE178" s="5"/>
      <c r="CF178" s="5"/>
      <c r="CG178" s="5"/>
      <c r="CH178" s="5"/>
    </row>
    <row r="179" ht="19.5" customHeight="1">
      <c r="A179" s="26"/>
      <c r="B179" s="26"/>
      <c r="C179" s="26"/>
      <c r="D179" s="26"/>
      <c r="E179" s="26"/>
      <c r="F179" s="26"/>
      <c r="G179" s="26"/>
      <c r="H179" s="26"/>
      <c r="I179" s="26"/>
      <c r="J179" s="26"/>
      <c r="K179" s="26"/>
      <c r="L179" s="26"/>
      <c r="M179" s="26"/>
      <c r="N179" s="99"/>
      <c r="O179" s="26"/>
      <c r="P179" s="26"/>
      <c r="Q179" s="26"/>
      <c r="R179" s="26"/>
      <c r="S179" s="26"/>
      <c r="T179" s="26"/>
      <c r="U179" s="26"/>
      <c r="V179" s="26"/>
      <c r="W179" s="26"/>
      <c r="X179" s="26"/>
      <c r="Y179" s="26"/>
      <c r="Z179" s="26"/>
      <c r="AA179" s="26"/>
      <c r="AB179" s="26"/>
      <c r="AC179" s="26"/>
      <c r="AD179" s="26"/>
      <c r="AE179" s="26"/>
      <c r="AF179" s="26"/>
      <c r="AG179" s="26"/>
      <c r="AH179" s="26"/>
      <c r="AI179" s="26"/>
      <c r="AJ179" s="26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26"/>
      <c r="BH179" s="4"/>
      <c r="BI179" s="4"/>
      <c r="BJ179" s="4"/>
      <c r="BK179" s="4"/>
      <c r="BL179" s="5"/>
      <c r="BM179" s="5"/>
      <c r="BN179" s="5"/>
      <c r="BO179" s="5"/>
      <c r="BP179" s="5"/>
      <c r="BQ179" s="5"/>
      <c r="BR179" s="5"/>
      <c r="BS179" s="5"/>
      <c r="BT179" s="5"/>
      <c r="BU179" s="5"/>
      <c r="BV179" s="5"/>
      <c r="BW179" s="5"/>
      <c r="BX179" s="5"/>
      <c r="BY179" s="5"/>
      <c r="BZ179" s="5"/>
      <c r="CA179" s="5"/>
      <c r="CB179" s="5"/>
      <c r="CC179" s="5"/>
      <c r="CD179" s="5"/>
      <c r="CE179" s="5"/>
      <c r="CF179" s="5"/>
      <c r="CG179" s="5"/>
      <c r="CH179" s="5"/>
    </row>
    <row r="180" ht="19.5" customHeight="1">
      <c r="A180" s="26"/>
      <c r="B180" s="26"/>
      <c r="C180" s="26"/>
      <c r="D180" s="26"/>
      <c r="E180" s="26"/>
      <c r="F180" s="26"/>
      <c r="G180" s="26"/>
      <c r="H180" s="26"/>
      <c r="I180" s="26"/>
      <c r="J180" s="26"/>
      <c r="K180" s="26"/>
      <c r="L180" s="26"/>
      <c r="M180" s="26"/>
      <c r="N180" s="99"/>
      <c r="O180" s="26"/>
      <c r="P180" s="26"/>
      <c r="Q180" s="26"/>
      <c r="R180" s="26"/>
      <c r="S180" s="26"/>
      <c r="T180" s="26"/>
      <c r="U180" s="26"/>
      <c r="V180" s="26"/>
      <c r="W180" s="26"/>
      <c r="X180" s="26"/>
      <c r="Y180" s="26"/>
      <c r="Z180" s="26"/>
      <c r="AA180" s="26"/>
      <c r="AB180" s="26"/>
      <c r="AC180" s="26"/>
      <c r="AD180" s="26"/>
      <c r="AE180" s="26"/>
      <c r="AF180" s="26"/>
      <c r="AG180" s="26"/>
      <c r="AH180" s="26"/>
      <c r="AI180" s="26"/>
      <c r="AJ180" s="26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26"/>
      <c r="BH180" s="4"/>
      <c r="BI180" s="4"/>
      <c r="BJ180" s="4"/>
      <c r="BK180" s="4"/>
      <c r="BL180" s="5"/>
      <c r="BM180" s="5"/>
      <c r="BN180" s="5"/>
      <c r="BO180" s="5"/>
      <c r="BP180" s="5"/>
      <c r="BQ180" s="5"/>
      <c r="BR180" s="5"/>
      <c r="BS180" s="5"/>
      <c r="BT180" s="5"/>
      <c r="BU180" s="5"/>
      <c r="BV180" s="5"/>
      <c r="BW180" s="5"/>
      <c r="BX180" s="5"/>
      <c r="BY180" s="5"/>
      <c r="BZ180" s="5"/>
      <c r="CA180" s="5"/>
      <c r="CB180" s="5"/>
      <c r="CC180" s="5"/>
      <c r="CD180" s="5"/>
      <c r="CE180" s="5"/>
      <c r="CF180" s="5"/>
      <c r="CG180" s="5"/>
      <c r="CH180" s="5"/>
    </row>
    <row r="181" ht="19.5" customHeight="1">
      <c r="A181" s="26"/>
      <c r="B181" s="26"/>
      <c r="C181" s="26"/>
      <c r="D181" s="26"/>
      <c r="E181" s="26"/>
      <c r="F181" s="26"/>
      <c r="G181" s="26"/>
      <c r="H181" s="26"/>
      <c r="I181" s="26"/>
      <c r="J181" s="26"/>
      <c r="K181" s="26"/>
      <c r="L181" s="26"/>
      <c r="M181" s="26"/>
      <c r="N181" s="99"/>
      <c r="O181" s="26"/>
      <c r="P181" s="26"/>
      <c r="Q181" s="26"/>
      <c r="R181" s="26"/>
      <c r="S181" s="26"/>
      <c r="T181" s="26"/>
      <c r="U181" s="26"/>
      <c r="V181" s="26"/>
      <c r="W181" s="26"/>
      <c r="X181" s="26"/>
      <c r="Y181" s="26"/>
      <c r="Z181" s="26"/>
      <c r="AA181" s="26"/>
      <c r="AB181" s="26"/>
      <c r="AC181" s="26"/>
      <c r="AD181" s="26"/>
      <c r="AE181" s="26"/>
      <c r="AF181" s="26"/>
      <c r="AG181" s="26"/>
      <c r="AH181" s="26"/>
      <c r="AI181" s="26"/>
      <c r="AJ181" s="26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26"/>
      <c r="BH181" s="4"/>
      <c r="BI181" s="4"/>
      <c r="BJ181" s="4"/>
      <c r="BK181" s="4"/>
      <c r="BL181" s="5"/>
      <c r="BM181" s="5"/>
      <c r="BN181" s="5"/>
      <c r="BO181" s="5"/>
      <c r="BP181" s="5"/>
      <c r="BQ181" s="5"/>
      <c r="BR181" s="5"/>
      <c r="BS181" s="5"/>
      <c r="BT181" s="5"/>
      <c r="BU181" s="5"/>
      <c r="BV181" s="5"/>
      <c r="BW181" s="5"/>
      <c r="BX181" s="5"/>
      <c r="BY181" s="5"/>
      <c r="BZ181" s="5"/>
      <c r="CA181" s="5"/>
      <c r="CB181" s="5"/>
      <c r="CC181" s="5"/>
      <c r="CD181" s="5"/>
      <c r="CE181" s="5"/>
      <c r="CF181" s="5"/>
      <c r="CG181" s="5"/>
      <c r="CH181" s="5"/>
    </row>
    <row r="182" ht="19.5" customHeight="1">
      <c r="A182" s="26"/>
      <c r="B182" s="26"/>
      <c r="C182" s="26"/>
      <c r="D182" s="26"/>
      <c r="E182" s="26"/>
      <c r="F182" s="26"/>
      <c r="G182" s="26"/>
      <c r="H182" s="26"/>
      <c r="I182" s="26"/>
      <c r="J182" s="26"/>
      <c r="K182" s="26"/>
      <c r="L182" s="26"/>
      <c r="M182" s="26"/>
      <c r="N182" s="99"/>
      <c r="O182" s="26"/>
      <c r="P182" s="26"/>
      <c r="Q182" s="26"/>
      <c r="R182" s="26"/>
      <c r="S182" s="26"/>
      <c r="T182" s="26"/>
      <c r="U182" s="26"/>
      <c r="V182" s="26"/>
      <c r="W182" s="26"/>
      <c r="X182" s="26"/>
      <c r="Y182" s="26"/>
      <c r="Z182" s="26"/>
      <c r="AA182" s="26"/>
      <c r="AB182" s="26"/>
      <c r="AC182" s="26"/>
      <c r="AD182" s="26"/>
      <c r="AE182" s="26"/>
      <c r="AF182" s="26"/>
      <c r="AG182" s="26"/>
      <c r="AH182" s="26"/>
      <c r="AI182" s="26"/>
      <c r="AJ182" s="26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26"/>
      <c r="BH182" s="4"/>
      <c r="BI182" s="4"/>
      <c r="BJ182" s="4"/>
      <c r="BK182" s="4"/>
      <c r="BL182" s="5"/>
      <c r="BM182" s="5"/>
      <c r="BN182" s="5"/>
      <c r="BO182" s="5"/>
      <c r="BP182" s="5"/>
      <c r="BQ182" s="5"/>
      <c r="BR182" s="5"/>
      <c r="BS182" s="5"/>
      <c r="BT182" s="5"/>
      <c r="BU182" s="5"/>
      <c r="BV182" s="5"/>
      <c r="BW182" s="5"/>
      <c r="BX182" s="5"/>
      <c r="BY182" s="5"/>
      <c r="BZ182" s="5"/>
      <c r="CA182" s="5"/>
      <c r="CB182" s="5"/>
      <c r="CC182" s="5"/>
      <c r="CD182" s="5"/>
      <c r="CE182" s="5"/>
      <c r="CF182" s="5"/>
      <c r="CG182" s="5"/>
      <c r="CH182" s="5"/>
    </row>
    <row r="183" ht="19.5" customHeight="1">
      <c r="A183" s="26"/>
      <c r="B183" s="26"/>
      <c r="C183" s="26"/>
      <c r="D183" s="26"/>
      <c r="E183" s="26"/>
      <c r="F183" s="26"/>
      <c r="G183" s="26"/>
      <c r="H183" s="26"/>
      <c r="I183" s="26"/>
      <c r="J183" s="26"/>
      <c r="K183" s="26"/>
      <c r="L183" s="26"/>
      <c r="M183" s="26"/>
      <c r="N183" s="99"/>
      <c r="O183" s="26"/>
      <c r="P183" s="26"/>
      <c r="Q183" s="26"/>
      <c r="R183" s="26"/>
      <c r="S183" s="26"/>
      <c r="T183" s="26"/>
      <c r="U183" s="26"/>
      <c r="V183" s="26"/>
      <c r="W183" s="26"/>
      <c r="X183" s="26"/>
      <c r="Y183" s="26"/>
      <c r="Z183" s="26"/>
      <c r="AA183" s="26"/>
      <c r="AB183" s="26"/>
      <c r="AC183" s="26"/>
      <c r="AD183" s="26"/>
      <c r="AE183" s="26"/>
      <c r="AF183" s="26"/>
      <c r="AG183" s="26"/>
      <c r="AH183" s="26"/>
      <c r="AI183" s="26"/>
      <c r="AJ183" s="26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26"/>
      <c r="BH183" s="4"/>
      <c r="BI183" s="4"/>
      <c r="BJ183" s="4"/>
      <c r="BK183" s="4"/>
      <c r="BL183" s="5"/>
      <c r="BM183" s="5"/>
      <c r="BN183" s="5"/>
      <c r="BO183" s="5"/>
      <c r="BP183" s="5"/>
      <c r="BQ183" s="5"/>
      <c r="BR183" s="5"/>
      <c r="BS183" s="5"/>
      <c r="BT183" s="5"/>
      <c r="BU183" s="5"/>
      <c r="BV183" s="5"/>
      <c r="BW183" s="5"/>
      <c r="BX183" s="5"/>
      <c r="BY183" s="5"/>
      <c r="BZ183" s="5"/>
      <c r="CA183" s="5"/>
      <c r="CB183" s="5"/>
      <c r="CC183" s="5"/>
      <c r="CD183" s="5"/>
      <c r="CE183" s="5"/>
      <c r="CF183" s="5"/>
      <c r="CG183" s="5"/>
      <c r="CH183" s="5"/>
    </row>
    <row r="184" ht="19.5" customHeight="1">
      <c r="A184" s="26"/>
      <c r="B184" s="26"/>
      <c r="C184" s="26"/>
      <c r="D184" s="26"/>
      <c r="E184" s="26"/>
      <c r="F184" s="26"/>
      <c r="G184" s="26"/>
      <c r="H184" s="26"/>
      <c r="I184" s="26"/>
      <c r="J184" s="26"/>
      <c r="K184" s="26"/>
      <c r="L184" s="26"/>
      <c r="M184" s="26"/>
      <c r="N184" s="99"/>
      <c r="O184" s="26"/>
      <c r="P184" s="26"/>
      <c r="Q184" s="26"/>
      <c r="R184" s="26"/>
      <c r="S184" s="26"/>
      <c r="T184" s="26"/>
      <c r="U184" s="26"/>
      <c r="V184" s="26"/>
      <c r="W184" s="26"/>
      <c r="X184" s="26"/>
      <c r="Y184" s="26"/>
      <c r="Z184" s="26"/>
      <c r="AA184" s="26"/>
      <c r="AB184" s="26"/>
      <c r="AC184" s="26"/>
      <c r="AD184" s="26"/>
      <c r="AE184" s="26"/>
      <c r="AF184" s="26"/>
      <c r="AG184" s="26"/>
      <c r="AH184" s="26"/>
      <c r="AI184" s="26"/>
      <c r="AJ184" s="26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26"/>
      <c r="BH184" s="4"/>
      <c r="BI184" s="4"/>
      <c r="BJ184" s="4"/>
      <c r="BK184" s="4"/>
      <c r="BL184" s="5"/>
      <c r="BM184" s="5"/>
      <c r="BN184" s="5"/>
      <c r="BO184" s="5"/>
      <c r="BP184" s="5"/>
      <c r="BQ184" s="5"/>
      <c r="BR184" s="5"/>
      <c r="BS184" s="5"/>
      <c r="BT184" s="5"/>
      <c r="BU184" s="5"/>
      <c r="BV184" s="5"/>
      <c r="BW184" s="5"/>
      <c r="BX184" s="5"/>
      <c r="BY184" s="5"/>
      <c r="BZ184" s="5"/>
      <c r="CA184" s="5"/>
      <c r="CB184" s="5"/>
      <c r="CC184" s="5"/>
      <c r="CD184" s="5"/>
      <c r="CE184" s="5"/>
      <c r="CF184" s="5"/>
      <c r="CG184" s="5"/>
      <c r="CH184" s="5"/>
    </row>
    <row r="185" ht="19.5" customHeight="1">
      <c r="A185" s="26"/>
      <c r="B185" s="26"/>
      <c r="C185" s="26"/>
      <c r="D185" s="26"/>
      <c r="E185" s="26"/>
      <c r="F185" s="26"/>
      <c r="G185" s="26"/>
      <c r="H185" s="26"/>
      <c r="I185" s="26"/>
      <c r="J185" s="26"/>
      <c r="K185" s="26"/>
      <c r="L185" s="26"/>
      <c r="M185" s="26"/>
      <c r="N185" s="99"/>
      <c r="O185" s="26"/>
      <c r="P185" s="26"/>
      <c r="Q185" s="26"/>
      <c r="R185" s="26"/>
      <c r="S185" s="26"/>
      <c r="T185" s="26"/>
      <c r="U185" s="26"/>
      <c r="V185" s="26"/>
      <c r="W185" s="26"/>
      <c r="X185" s="26"/>
      <c r="Y185" s="26"/>
      <c r="Z185" s="26"/>
      <c r="AA185" s="26"/>
      <c r="AB185" s="26"/>
      <c r="AC185" s="26"/>
      <c r="AD185" s="26"/>
      <c r="AE185" s="26"/>
      <c r="AF185" s="26"/>
      <c r="AG185" s="26"/>
      <c r="AH185" s="26"/>
      <c r="AI185" s="26"/>
      <c r="AJ185" s="26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26"/>
      <c r="BH185" s="4"/>
      <c r="BI185" s="4"/>
      <c r="BJ185" s="4"/>
      <c r="BK185" s="4"/>
      <c r="BL185" s="5"/>
      <c r="BM185" s="5"/>
      <c r="BN185" s="5"/>
      <c r="BO185" s="5"/>
      <c r="BP185" s="5"/>
      <c r="BQ185" s="5"/>
      <c r="BR185" s="5"/>
      <c r="BS185" s="5"/>
      <c r="BT185" s="5"/>
      <c r="BU185" s="5"/>
      <c r="BV185" s="5"/>
      <c r="BW185" s="5"/>
      <c r="BX185" s="5"/>
      <c r="BY185" s="5"/>
      <c r="BZ185" s="5"/>
      <c r="CA185" s="5"/>
      <c r="CB185" s="5"/>
      <c r="CC185" s="5"/>
      <c r="CD185" s="5"/>
      <c r="CE185" s="5"/>
      <c r="CF185" s="5"/>
      <c r="CG185" s="5"/>
      <c r="CH185" s="5"/>
    </row>
    <row r="186" ht="19.5" customHeight="1">
      <c r="A186" s="26"/>
      <c r="B186" s="26"/>
      <c r="C186" s="26"/>
      <c r="D186" s="26"/>
      <c r="E186" s="26"/>
      <c r="F186" s="26"/>
      <c r="G186" s="26"/>
      <c r="H186" s="26"/>
      <c r="I186" s="26"/>
      <c r="J186" s="26"/>
      <c r="K186" s="26"/>
      <c r="L186" s="26"/>
      <c r="M186" s="26"/>
      <c r="N186" s="99"/>
      <c r="O186" s="26"/>
      <c r="P186" s="26"/>
      <c r="Q186" s="26"/>
      <c r="R186" s="26"/>
      <c r="S186" s="26"/>
      <c r="T186" s="26"/>
      <c r="U186" s="26"/>
      <c r="V186" s="26"/>
      <c r="W186" s="26"/>
      <c r="X186" s="26"/>
      <c r="Y186" s="26"/>
      <c r="Z186" s="26"/>
      <c r="AA186" s="26"/>
      <c r="AB186" s="26"/>
      <c r="AC186" s="26"/>
      <c r="AD186" s="26"/>
      <c r="AE186" s="26"/>
      <c r="AF186" s="26"/>
      <c r="AG186" s="26"/>
      <c r="AH186" s="26"/>
      <c r="AI186" s="26"/>
      <c r="AJ186" s="26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26"/>
      <c r="BH186" s="4"/>
      <c r="BI186" s="4"/>
      <c r="BJ186" s="4"/>
      <c r="BK186" s="4"/>
      <c r="BL186" s="5"/>
      <c r="BM186" s="5"/>
      <c r="BN186" s="5"/>
      <c r="BO186" s="5"/>
      <c r="BP186" s="5"/>
      <c r="BQ186" s="5"/>
      <c r="BR186" s="5"/>
      <c r="BS186" s="5"/>
      <c r="BT186" s="5"/>
      <c r="BU186" s="5"/>
      <c r="BV186" s="5"/>
      <c r="BW186" s="5"/>
      <c r="BX186" s="5"/>
      <c r="BY186" s="5"/>
      <c r="BZ186" s="5"/>
      <c r="CA186" s="5"/>
      <c r="CB186" s="5"/>
      <c r="CC186" s="5"/>
      <c r="CD186" s="5"/>
      <c r="CE186" s="5"/>
      <c r="CF186" s="5"/>
      <c r="CG186" s="5"/>
      <c r="CH186" s="5"/>
    </row>
    <row r="187" ht="19.5" customHeight="1">
      <c r="A187" s="26"/>
      <c r="B187" s="26"/>
      <c r="C187" s="26"/>
      <c r="D187" s="26"/>
      <c r="E187" s="26"/>
      <c r="F187" s="26"/>
      <c r="G187" s="26"/>
      <c r="H187" s="26"/>
      <c r="I187" s="26"/>
      <c r="J187" s="26"/>
      <c r="K187" s="26"/>
      <c r="L187" s="26"/>
      <c r="M187" s="26"/>
      <c r="N187" s="99"/>
      <c r="O187" s="26"/>
      <c r="P187" s="26"/>
      <c r="Q187" s="26"/>
      <c r="R187" s="26"/>
      <c r="S187" s="26"/>
      <c r="T187" s="26"/>
      <c r="U187" s="26"/>
      <c r="V187" s="26"/>
      <c r="W187" s="26"/>
      <c r="X187" s="26"/>
      <c r="Y187" s="26"/>
      <c r="Z187" s="26"/>
      <c r="AA187" s="26"/>
      <c r="AB187" s="26"/>
      <c r="AC187" s="26"/>
      <c r="AD187" s="26"/>
      <c r="AE187" s="26"/>
      <c r="AF187" s="26"/>
      <c r="AG187" s="26"/>
      <c r="AH187" s="26"/>
      <c r="AI187" s="26"/>
      <c r="AJ187" s="26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26"/>
      <c r="BH187" s="4"/>
      <c r="BI187" s="4"/>
      <c r="BJ187" s="4"/>
      <c r="BK187" s="4"/>
      <c r="BL187" s="5"/>
      <c r="BM187" s="5"/>
      <c r="BN187" s="5"/>
      <c r="BO187" s="5"/>
      <c r="BP187" s="5"/>
      <c r="BQ187" s="5"/>
      <c r="BR187" s="5"/>
      <c r="BS187" s="5"/>
      <c r="BT187" s="5"/>
      <c r="BU187" s="5"/>
      <c r="BV187" s="5"/>
      <c r="BW187" s="5"/>
      <c r="BX187" s="5"/>
      <c r="BY187" s="5"/>
      <c r="BZ187" s="5"/>
      <c r="CA187" s="5"/>
      <c r="CB187" s="5"/>
      <c r="CC187" s="5"/>
      <c r="CD187" s="5"/>
      <c r="CE187" s="5"/>
      <c r="CF187" s="5"/>
      <c r="CG187" s="5"/>
      <c r="CH187" s="5"/>
    </row>
    <row r="188" ht="19.5" customHeight="1">
      <c r="A188" s="26"/>
      <c r="B188" s="26"/>
      <c r="C188" s="26"/>
      <c r="D188" s="26"/>
      <c r="E188" s="26"/>
      <c r="F188" s="26"/>
      <c r="G188" s="26"/>
      <c r="H188" s="26"/>
      <c r="I188" s="26"/>
      <c r="J188" s="26"/>
      <c r="K188" s="26"/>
      <c r="L188" s="26"/>
      <c r="M188" s="26"/>
      <c r="N188" s="99"/>
      <c r="O188" s="26"/>
      <c r="P188" s="26"/>
      <c r="Q188" s="26"/>
      <c r="R188" s="26"/>
      <c r="S188" s="26"/>
      <c r="T188" s="26"/>
      <c r="U188" s="26"/>
      <c r="V188" s="26"/>
      <c r="W188" s="26"/>
      <c r="X188" s="26"/>
      <c r="Y188" s="26"/>
      <c r="Z188" s="26"/>
      <c r="AA188" s="26"/>
      <c r="AB188" s="26"/>
      <c r="AC188" s="26"/>
      <c r="AD188" s="26"/>
      <c r="AE188" s="26"/>
      <c r="AF188" s="26"/>
      <c r="AG188" s="26"/>
      <c r="AH188" s="26"/>
      <c r="AI188" s="26"/>
      <c r="AJ188" s="26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26"/>
      <c r="BH188" s="4"/>
      <c r="BI188" s="4"/>
      <c r="BJ188" s="4"/>
      <c r="BK188" s="4"/>
      <c r="BL188" s="5"/>
      <c r="BM188" s="5"/>
      <c r="BN188" s="5"/>
      <c r="BO188" s="5"/>
      <c r="BP188" s="5"/>
      <c r="BQ188" s="5"/>
      <c r="BR188" s="5"/>
      <c r="BS188" s="5"/>
      <c r="BT188" s="5"/>
      <c r="BU188" s="5"/>
      <c r="BV188" s="5"/>
      <c r="BW188" s="5"/>
      <c r="BX188" s="5"/>
      <c r="BY188" s="5"/>
      <c r="BZ188" s="5"/>
      <c r="CA188" s="5"/>
      <c r="CB188" s="5"/>
      <c r="CC188" s="5"/>
      <c r="CD188" s="5"/>
      <c r="CE188" s="5"/>
      <c r="CF188" s="5"/>
      <c r="CG188" s="5"/>
      <c r="CH188" s="5"/>
    </row>
    <row r="189" ht="19.5" customHeight="1">
      <c r="A189" s="26"/>
      <c r="B189" s="26"/>
      <c r="C189" s="26"/>
      <c r="D189" s="26"/>
      <c r="E189" s="26"/>
      <c r="F189" s="26"/>
      <c r="G189" s="26"/>
      <c r="H189" s="26"/>
      <c r="I189" s="26"/>
      <c r="J189" s="26"/>
      <c r="K189" s="26"/>
      <c r="L189" s="26"/>
      <c r="M189" s="26"/>
      <c r="N189" s="99"/>
      <c r="O189" s="26"/>
      <c r="P189" s="26"/>
      <c r="Q189" s="26"/>
      <c r="R189" s="26"/>
      <c r="S189" s="26"/>
      <c r="T189" s="26"/>
      <c r="U189" s="26"/>
      <c r="V189" s="26"/>
      <c r="W189" s="26"/>
      <c r="X189" s="26"/>
      <c r="Y189" s="26"/>
      <c r="Z189" s="26"/>
      <c r="AA189" s="26"/>
      <c r="AB189" s="26"/>
      <c r="AC189" s="26"/>
      <c r="AD189" s="26"/>
      <c r="AE189" s="26"/>
      <c r="AF189" s="26"/>
      <c r="AG189" s="26"/>
      <c r="AH189" s="26"/>
      <c r="AI189" s="26"/>
      <c r="AJ189" s="26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26"/>
      <c r="BH189" s="4"/>
      <c r="BI189" s="4"/>
      <c r="BJ189" s="4"/>
      <c r="BK189" s="4"/>
      <c r="BL189" s="5"/>
      <c r="BM189" s="5"/>
      <c r="BN189" s="5"/>
      <c r="BO189" s="5"/>
      <c r="BP189" s="5"/>
      <c r="BQ189" s="5"/>
      <c r="BR189" s="5"/>
      <c r="BS189" s="5"/>
      <c r="BT189" s="5"/>
      <c r="BU189" s="5"/>
      <c r="BV189" s="5"/>
      <c r="BW189" s="5"/>
      <c r="BX189" s="5"/>
      <c r="BY189" s="5"/>
      <c r="BZ189" s="5"/>
      <c r="CA189" s="5"/>
      <c r="CB189" s="5"/>
      <c r="CC189" s="5"/>
      <c r="CD189" s="5"/>
      <c r="CE189" s="5"/>
      <c r="CF189" s="5"/>
      <c r="CG189" s="5"/>
      <c r="CH189" s="5"/>
    </row>
    <row r="190" ht="19.5" customHeight="1">
      <c r="A190" s="26"/>
      <c r="B190" s="26"/>
      <c r="C190" s="26"/>
      <c r="D190" s="26"/>
      <c r="E190" s="26"/>
      <c r="F190" s="26"/>
      <c r="G190" s="26"/>
      <c r="H190" s="26"/>
      <c r="I190" s="26"/>
      <c r="J190" s="26"/>
      <c r="K190" s="26"/>
      <c r="L190" s="26"/>
      <c r="M190" s="26"/>
      <c r="N190" s="99"/>
      <c r="O190" s="26"/>
      <c r="P190" s="26"/>
      <c r="Q190" s="26"/>
      <c r="R190" s="26"/>
      <c r="S190" s="26"/>
      <c r="T190" s="26"/>
      <c r="U190" s="26"/>
      <c r="V190" s="26"/>
      <c r="W190" s="26"/>
      <c r="X190" s="26"/>
      <c r="Y190" s="26"/>
      <c r="Z190" s="26"/>
      <c r="AA190" s="26"/>
      <c r="AB190" s="26"/>
      <c r="AC190" s="26"/>
      <c r="AD190" s="26"/>
      <c r="AE190" s="26"/>
      <c r="AF190" s="26"/>
      <c r="AG190" s="26"/>
      <c r="AH190" s="26"/>
      <c r="AI190" s="26"/>
      <c r="AJ190" s="26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26"/>
      <c r="BH190" s="4"/>
      <c r="BI190" s="4"/>
      <c r="BJ190" s="4"/>
      <c r="BK190" s="4"/>
      <c r="BL190" s="5"/>
      <c r="BM190" s="5"/>
      <c r="BN190" s="5"/>
      <c r="BO190" s="5"/>
      <c r="BP190" s="5"/>
      <c r="BQ190" s="5"/>
      <c r="BR190" s="5"/>
      <c r="BS190" s="5"/>
      <c r="BT190" s="5"/>
      <c r="BU190" s="5"/>
      <c r="BV190" s="5"/>
      <c r="BW190" s="5"/>
      <c r="BX190" s="5"/>
      <c r="BY190" s="5"/>
      <c r="BZ190" s="5"/>
      <c r="CA190" s="5"/>
      <c r="CB190" s="5"/>
      <c r="CC190" s="5"/>
      <c r="CD190" s="5"/>
      <c r="CE190" s="5"/>
      <c r="CF190" s="5"/>
      <c r="CG190" s="5"/>
      <c r="CH190" s="5"/>
    </row>
    <row r="191" ht="19.5" customHeight="1">
      <c r="A191" s="26"/>
      <c r="B191" s="26"/>
      <c r="C191" s="26"/>
      <c r="D191" s="26"/>
      <c r="E191" s="26"/>
      <c r="F191" s="26"/>
      <c r="G191" s="26"/>
      <c r="H191" s="26"/>
      <c r="I191" s="26"/>
      <c r="J191" s="26"/>
      <c r="K191" s="26"/>
      <c r="L191" s="26"/>
      <c r="M191" s="26"/>
      <c r="N191" s="99"/>
      <c r="O191" s="26"/>
      <c r="P191" s="26"/>
      <c r="Q191" s="26"/>
      <c r="R191" s="26"/>
      <c r="S191" s="26"/>
      <c r="T191" s="26"/>
      <c r="U191" s="26"/>
      <c r="V191" s="26"/>
      <c r="W191" s="26"/>
      <c r="X191" s="26"/>
      <c r="Y191" s="26"/>
      <c r="Z191" s="26"/>
      <c r="AA191" s="26"/>
      <c r="AB191" s="26"/>
      <c r="AC191" s="26"/>
      <c r="AD191" s="26"/>
      <c r="AE191" s="26"/>
      <c r="AF191" s="26"/>
      <c r="AG191" s="26"/>
      <c r="AH191" s="26"/>
      <c r="AI191" s="26"/>
      <c r="AJ191" s="26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26"/>
      <c r="BH191" s="4"/>
      <c r="BI191" s="4"/>
      <c r="BJ191" s="4"/>
      <c r="BK191" s="4"/>
      <c r="BL191" s="5"/>
      <c r="BM191" s="5"/>
      <c r="BN191" s="5"/>
      <c r="BO191" s="5"/>
      <c r="BP191" s="5"/>
      <c r="BQ191" s="5"/>
      <c r="BR191" s="5"/>
      <c r="BS191" s="5"/>
      <c r="BT191" s="5"/>
      <c r="BU191" s="5"/>
      <c r="BV191" s="5"/>
      <c r="BW191" s="5"/>
      <c r="BX191" s="5"/>
      <c r="BY191" s="5"/>
      <c r="BZ191" s="5"/>
      <c r="CA191" s="5"/>
      <c r="CB191" s="5"/>
      <c r="CC191" s="5"/>
      <c r="CD191" s="5"/>
      <c r="CE191" s="5"/>
      <c r="CF191" s="5"/>
      <c r="CG191" s="5"/>
      <c r="CH191" s="5"/>
    </row>
    <row r="192" ht="19.5" customHeight="1">
      <c r="A192" s="26"/>
      <c r="B192" s="26"/>
      <c r="C192" s="26"/>
      <c r="D192" s="26"/>
      <c r="E192" s="26"/>
      <c r="F192" s="26"/>
      <c r="G192" s="26"/>
      <c r="H192" s="26"/>
      <c r="I192" s="26"/>
      <c r="J192" s="26"/>
      <c r="K192" s="26"/>
      <c r="L192" s="26"/>
      <c r="M192" s="26"/>
      <c r="N192" s="99"/>
      <c r="O192" s="26"/>
      <c r="P192" s="26"/>
      <c r="Q192" s="26"/>
      <c r="R192" s="26"/>
      <c r="S192" s="26"/>
      <c r="T192" s="26"/>
      <c r="U192" s="26"/>
      <c r="V192" s="26"/>
      <c r="W192" s="26"/>
      <c r="X192" s="26"/>
      <c r="Y192" s="26"/>
      <c r="Z192" s="26"/>
      <c r="AA192" s="26"/>
      <c r="AB192" s="26"/>
      <c r="AC192" s="26"/>
      <c r="AD192" s="26"/>
      <c r="AE192" s="26"/>
      <c r="AF192" s="26"/>
      <c r="AG192" s="26"/>
      <c r="AH192" s="26"/>
      <c r="AI192" s="26"/>
      <c r="AJ192" s="26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26"/>
      <c r="BH192" s="4"/>
      <c r="BI192" s="4"/>
      <c r="BJ192" s="4"/>
      <c r="BK192" s="4"/>
      <c r="BL192" s="5"/>
      <c r="BM192" s="5"/>
      <c r="BN192" s="5"/>
      <c r="BO192" s="5"/>
      <c r="BP192" s="5"/>
      <c r="BQ192" s="5"/>
      <c r="BR192" s="5"/>
      <c r="BS192" s="5"/>
      <c r="BT192" s="5"/>
      <c r="BU192" s="5"/>
      <c r="BV192" s="5"/>
      <c r="BW192" s="5"/>
      <c r="BX192" s="5"/>
      <c r="BY192" s="5"/>
      <c r="BZ192" s="5"/>
      <c r="CA192" s="5"/>
      <c r="CB192" s="5"/>
      <c r="CC192" s="5"/>
      <c r="CD192" s="5"/>
      <c r="CE192" s="5"/>
      <c r="CF192" s="5"/>
      <c r="CG192" s="5"/>
      <c r="CH192" s="5"/>
    </row>
    <row r="193" ht="19.5" customHeight="1">
      <c r="A193" s="26"/>
      <c r="B193" s="26"/>
      <c r="C193" s="26"/>
      <c r="D193" s="26"/>
      <c r="E193" s="26"/>
      <c r="F193" s="26"/>
      <c r="G193" s="26"/>
      <c r="H193" s="26"/>
      <c r="I193" s="26"/>
      <c r="J193" s="26"/>
      <c r="K193" s="26"/>
      <c r="L193" s="26"/>
      <c r="M193" s="26"/>
      <c r="N193" s="99"/>
      <c r="O193" s="26"/>
      <c r="P193" s="26"/>
      <c r="Q193" s="26"/>
      <c r="R193" s="26"/>
      <c r="S193" s="26"/>
      <c r="T193" s="26"/>
      <c r="U193" s="26"/>
      <c r="V193" s="26"/>
      <c r="W193" s="26"/>
      <c r="X193" s="26"/>
      <c r="Y193" s="26"/>
      <c r="Z193" s="26"/>
      <c r="AA193" s="26"/>
      <c r="AB193" s="26"/>
      <c r="AC193" s="26"/>
      <c r="AD193" s="26"/>
      <c r="AE193" s="26"/>
      <c r="AF193" s="26"/>
      <c r="AG193" s="26"/>
      <c r="AH193" s="26"/>
      <c r="AI193" s="26"/>
      <c r="AJ193" s="26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26"/>
      <c r="BH193" s="4"/>
      <c r="BI193" s="4"/>
      <c r="BJ193" s="4"/>
      <c r="BK193" s="4"/>
      <c r="BL193" s="5"/>
      <c r="BM193" s="5"/>
      <c r="BN193" s="5"/>
      <c r="BO193" s="5"/>
      <c r="BP193" s="5"/>
      <c r="BQ193" s="5"/>
      <c r="BR193" s="5"/>
      <c r="BS193" s="5"/>
      <c r="BT193" s="5"/>
      <c r="BU193" s="5"/>
      <c r="BV193" s="5"/>
      <c r="BW193" s="5"/>
      <c r="BX193" s="5"/>
      <c r="BY193" s="5"/>
      <c r="BZ193" s="5"/>
      <c r="CA193" s="5"/>
      <c r="CB193" s="5"/>
      <c r="CC193" s="5"/>
      <c r="CD193" s="5"/>
      <c r="CE193" s="5"/>
      <c r="CF193" s="5"/>
      <c r="CG193" s="5"/>
      <c r="CH193" s="5"/>
    </row>
    <row r="194" ht="19.5" customHeight="1">
      <c r="A194" s="26"/>
      <c r="B194" s="26"/>
      <c r="C194" s="26"/>
      <c r="D194" s="26"/>
      <c r="E194" s="26"/>
      <c r="F194" s="26"/>
      <c r="G194" s="26"/>
      <c r="H194" s="26"/>
      <c r="I194" s="26"/>
      <c r="J194" s="26"/>
      <c r="K194" s="26"/>
      <c r="L194" s="26"/>
      <c r="M194" s="26"/>
      <c r="N194" s="99"/>
      <c r="O194" s="26"/>
      <c r="P194" s="26"/>
      <c r="Q194" s="26"/>
      <c r="R194" s="26"/>
      <c r="S194" s="26"/>
      <c r="T194" s="26"/>
      <c r="U194" s="26"/>
      <c r="V194" s="26"/>
      <c r="W194" s="26"/>
      <c r="X194" s="26"/>
      <c r="Y194" s="26"/>
      <c r="Z194" s="26"/>
      <c r="AA194" s="26"/>
      <c r="AB194" s="26"/>
      <c r="AC194" s="26"/>
      <c r="AD194" s="26"/>
      <c r="AE194" s="26"/>
      <c r="AF194" s="26"/>
      <c r="AG194" s="26"/>
      <c r="AH194" s="26"/>
      <c r="AI194" s="26"/>
      <c r="AJ194" s="26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26"/>
      <c r="BH194" s="4"/>
      <c r="BI194" s="4"/>
      <c r="BJ194" s="4"/>
      <c r="BK194" s="4"/>
      <c r="BL194" s="5"/>
      <c r="BM194" s="5"/>
      <c r="BN194" s="5"/>
      <c r="BO194" s="5"/>
      <c r="BP194" s="5"/>
      <c r="BQ194" s="5"/>
      <c r="BR194" s="5"/>
      <c r="BS194" s="5"/>
      <c r="BT194" s="5"/>
      <c r="BU194" s="5"/>
      <c r="BV194" s="5"/>
      <c r="BW194" s="5"/>
      <c r="BX194" s="5"/>
      <c r="BY194" s="5"/>
      <c r="BZ194" s="5"/>
      <c r="CA194" s="5"/>
      <c r="CB194" s="5"/>
      <c r="CC194" s="5"/>
      <c r="CD194" s="5"/>
      <c r="CE194" s="5"/>
      <c r="CF194" s="5"/>
      <c r="CG194" s="5"/>
      <c r="CH194" s="5"/>
    </row>
    <row r="195" ht="19.5" customHeight="1">
      <c r="A195" s="26"/>
      <c r="B195" s="26"/>
      <c r="C195" s="26"/>
      <c r="D195" s="26"/>
      <c r="E195" s="26"/>
      <c r="F195" s="26"/>
      <c r="G195" s="26"/>
      <c r="H195" s="26"/>
      <c r="I195" s="26"/>
      <c r="J195" s="26"/>
      <c r="K195" s="26"/>
      <c r="L195" s="26"/>
      <c r="M195" s="26"/>
      <c r="N195" s="99"/>
      <c r="O195" s="26"/>
      <c r="P195" s="26"/>
      <c r="Q195" s="26"/>
      <c r="R195" s="26"/>
      <c r="S195" s="26"/>
      <c r="T195" s="26"/>
      <c r="U195" s="26"/>
      <c r="V195" s="26"/>
      <c r="W195" s="26"/>
      <c r="X195" s="26"/>
      <c r="Y195" s="26"/>
      <c r="Z195" s="26"/>
      <c r="AA195" s="26"/>
      <c r="AB195" s="26"/>
      <c r="AC195" s="26"/>
      <c r="AD195" s="26"/>
      <c r="AE195" s="26"/>
      <c r="AF195" s="26"/>
      <c r="AG195" s="26"/>
      <c r="AH195" s="26"/>
      <c r="AI195" s="26"/>
      <c r="AJ195" s="26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26"/>
      <c r="BH195" s="4"/>
      <c r="BI195" s="4"/>
      <c r="BJ195" s="4"/>
      <c r="BK195" s="4"/>
      <c r="BL195" s="5"/>
      <c r="BM195" s="5"/>
      <c r="BN195" s="5"/>
      <c r="BO195" s="5"/>
      <c r="BP195" s="5"/>
      <c r="BQ195" s="5"/>
      <c r="BR195" s="5"/>
      <c r="BS195" s="5"/>
      <c r="BT195" s="5"/>
      <c r="BU195" s="5"/>
      <c r="BV195" s="5"/>
      <c r="BW195" s="5"/>
      <c r="BX195" s="5"/>
      <c r="BY195" s="5"/>
      <c r="BZ195" s="5"/>
      <c r="CA195" s="5"/>
      <c r="CB195" s="5"/>
      <c r="CC195" s="5"/>
      <c r="CD195" s="5"/>
      <c r="CE195" s="5"/>
      <c r="CF195" s="5"/>
      <c r="CG195" s="5"/>
      <c r="CH195" s="5"/>
    </row>
    <row r="196" ht="19.5" customHeight="1">
      <c r="A196" s="26"/>
      <c r="B196" s="26"/>
      <c r="C196" s="26"/>
      <c r="D196" s="26"/>
      <c r="E196" s="26"/>
      <c r="F196" s="26"/>
      <c r="G196" s="26"/>
      <c r="H196" s="26"/>
      <c r="I196" s="26"/>
      <c r="J196" s="26"/>
      <c r="K196" s="26"/>
      <c r="L196" s="26"/>
      <c r="M196" s="26"/>
      <c r="N196" s="99"/>
      <c r="O196" s="26"/>
      <c r="P196" s="26"/>
      <c r="Q196" s="26"/>
      <c r="R196" s="26"/>
      <c r="S196" s="26"/>
      <c r="T196" s="26"/>
      <c r="U196" s="26"/>
      <c r="V196" s="26"/>
      <c r="W196" s="26"/>
      <c r="X196" s="26"/>
      <c r="Y196" s="26"/>
      <c r="Z196" s="26"/>
      <c r="AA196" s="26"/>
      <c r="AB196" s="26"/>
      <c r="AC196" s="26"/>
      <c r="AD196" s="26"/>
      <c r="AE196" s="26"/>
      <c r="AF196" s="26"/>
      <c r="AG196" s="26"/>
      <c r="AH196" s="26"/>
      <c r="AI196" s="26"/>
      <c r="AJ196" s="26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26"/>
      <c r="BH196" s="4"/>
      <c r="BI196" s="4"/>
      <c r="BJ196" s="4"/>
      <c r="BK196" s="4"/>
      <c r="BL196" s="5"/>
      <c r="BM196" s="5"/>
      <c r="BN196" s="5"/>
      <c r="BO196" s="5"/>
      <c r="BP196" s="5"/>
      <c r="BQ196" s="5"/>
      <c r="BR196" s="5"/>
      <c r="BS196" s="5"/>
      <c r="BT196" s="5"/>
      <c r="BU196" s="5"/>
      <c r="BV196" s="5"/>
      <c r="BW196" s="5"/>
      <c r="BX196" s="5"/>
      <c r="BY196" s="5"/>
      <c r="BZ196" s="5"/>
      <c r="CA196" s="5"/>
      <c r="CB196" s="5"/>
      <c r="CC196" s="5"/>
      <c r="CD196" s="5"/>
      <c r="CE196" s="5"/>
      <c r="CF196" s="5"/>
      <c r="CG196" s="5"/>
      <c r="CH196" s="5"/>
    </row>
    <row r="197" ht="19.5" customHeight="1">
      <c r="A197" s="26"/>
      <c r="B197" s="26"/>
      <c r="C197" s="26"/>
      <c r="D197" s="26"/>
      <c r="E197" s="26"/>
      <c r="F197" s="26"/>
      <c r="G197" s="26"/>
      <c r="H197" s="26"/>
      <c r="I197" s="26"/>
      <c r="J197" s="26"/>
      <c r="K197" s="26"/>
      <c r="L197" s="26"/>
      <c r="M197" s="26"/>
      <c r="N197" s="99"/>
      <c r="O197" s="26"/>
      <c r="P197" s="26"/>
      <c r="Q197" s="26"/>
      <c r="R197" s="26"/>
      <c r="S197" s="26"/>
      <c r="T197" s="26"/>
      <c r="U197" s="26"/>
      <c r="V197" s="26"/>
      <c r="W197" s="26"/>
      <c r="X197" s="26"/>
      <c r="Y197" s="26"/>
      <c r="Z197" s="26"/>
      <c r="AA197" s="26"/>
      <c r="AB197" s="26"/>
      <c r="AC197" s="26"/>
      <c r="AD197" s="26"/>
      <c r="AE197" s="26"/>
      <c r="AF197" s="26"/>
      <c r="AG197" s="26"/>
      <c r="AH197" s="26"/>
      <c r="AI197" s="26"/>
      <c r="AJ197" s="26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26"/>
      <c r="BH197" s="4"/>
      <c r="BI197" s="4"/>
      <c r="BJ197" s="4"/>
      <c r="BK197" s="4"/>
      <c r="BL197" s="5"/>
      <c r="BM197" s="5"/>
      <c r="BN197" s="5"/>
      <c r="BO197" s="5"/>
      <c r="BP197" s="5"/>
      <c r="BQ197" s="5"/>
      <c r="BR197" s="5"/>
      <c r="BS197" s="5"/>
      <c r="BT197" s="5"/>
      <c r="BU197" s="5"/>
      <c r="BV197" s="5"/>
      <c r="BW197" s="5"/>
      <c r="BX197" s="5"/>
      <c r="BY197" s="5"/>
      <c r="BZ197" s="5"/>
      <c r="CA197" s="5"/>
      <c r="CB197" s="5"/>
      <c r="CC197" s="5"/>
      <c r="CD197" s="5"/>
      <c r="CE197" s="5"/>
      <c r="CF197" s="5"/>
      <c r="CG197" s="5"/>
      <c r="CH197" s="5"/>
    </row>
    <row r="198" ht="19.5" customHeight="1">
      <c r="A198" s="26"/>
      <c r="B198" s="26"/>
      <c r="C198" s="26"/>
      <c r="D198" s="26"/>
      <c r="E198" s="26"/>
      <c r="F198" s="26"/>
      <c r="G198" s="26"/>
      <c r="H198" s="26"/>
      <c r="I198" s="26"/>
      <c r="J198" s="26"/>
      <c r="K198" s="26"/>
      <c r="L198" s="26"/>
      <c r="M198" s="26"/>
      <c r="N198" s="99"/>
      <c r="O198" s="26"/>
      <c r="P198" s="26"/>
      <c r="Q198" s="26"/>
      <c r="R198" s="26"/>
      <c r="S198" s="26"/>
      <c r="T198" s="26"/>
      <c r="U198" s="26"/>
      <c r="V198" s="26"/>
      <c r="W198" s="26"/>
      <c r="X198" s="26"/>
      <c r="Y198" s="26"/>
      <c r="Z198" s="26"/>
      <c r="AA198" s="26"/>
      <c r="AB198" s="26"/>
      <c r="AC198" s="26"/>
      <c r="AD198" s="26"/>
      <c r="AE198" s="26"/>
      <c r="AF198" s="26"/>
      <c r="AG198" s="26"/>
      <c r="AH198" s="26"/>
      <c r="AI198" s="26"/>
      <c r="AJ198" s="26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26"/>
      <c r="BH198" s="4"/>
      <c r="BI198" s="4"/>
      <c r="BJ198" s="4"/>
      <c r="BK198" s="4"/>
      <c r="BL198" s="5"/>
      <c r="BM198" s="5"/>
      <c r="BN198" s="5"/>
      <c r="BO198" s="5"/>
      <c r="BP198" s="5"/>
      <c r="BQ198" s="5"/>
      <c r="BR198" s="5"/>
      <c r="BS198" s="5"/>
      <c r="BT198" s="5"/>
      <c r="BU198" s="5"/>
      <c r="BV198" s="5"/>
      <c r="BW198" s="5"/>
      <c r="BX198" s="5"/>
      <c r="BY198" s="5"/>
      <c r="BZ198" s="5"/>
      <c r="CA198" s="5"/>
      <c r="CB198" s="5"/>
      <c r="CC198" s="5"/>
      <c r="CD198" s="5"/>
      <c r="CE198" s="5"/>
      <c r="CF198" s="5"/>
      <c r="CG198" s="5"/>
      <c r="CH198" s="5"/>
    </row>
    <row r="199" ht="19.5" customHeight="1">
      <c r="A199" s="26"/>
      <c r="B199" s="26"/>
      <c r="C199" s="26"/>
      <c r="D199" s="26"/>
      <c r="E199" s="26"/>
      <c r="F199" s="26"/>
      <c r="G199" s="26"/>
      <c r="H199" s="26"/>
      <c r="I199" s="26"/>
      <c r="J199" s="26"/>
      <c r="K199" s="26"/>
      <c r="L199" s="26"/>
      <c r="M199" s="26"/>
      <c r="N199" s="99"/>
      <c r="O199" s="26"/>
      <c r="P199" s="26"/>
      <c r="Q199" s="26"/>
      <c r="R199" s="26"/>
      <c r="S199" s="26"/>
      <c r="T199" s="26"/>
      <c r="U199" s="26"/>
      <c r="V199" s="26"/>
      <c r="W199" s="26"/>
      <c r="X199" s="26"/>
      <c r="Y199" s="26"/>
      <c r="Z199" s="26"/>
      <c r="AA199" s="26"/>
      <c r="AB199" s="26"/>
      <c r="AC199" s="26"/>
      <c r="AD199" s="26"/>
      <c r="AE199" s="26"/>
      <c r="AF199" s="26"/>
      <c r="AG199" s="26"/>
      <c r="AH199" s="26"/>
      <c r="AI199" s="26"/>
      <c r="AJ199" s="26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26"/>
      <c r="BH199" s="4"/>
      <c r="BI199" s="4"/>
      <c r="BJ199" s="4"/>
      <c r="BK199" s="4"/>
      <c r="BL199" s="5"/>
      <c r="BM199" s="5"/>
      <c r="BN199" s="5"/>
      <c r="BO199" s="5"/>
      <c r="BP199" s="5"/>
      <c r="BQ199" s="5"/>
      <c r="BR199" s="5"/>
      <c r="BS199" s="5"/>
      <c r="BT199" s="5"/>
      <c r="BU199" s="5"/>
      <c r="BV199" s="5"/>
      <c r="BW199" s="5"/>
      <c r="BX199" s="5"/>
      <c r="BY199" s="5"/>
      <c r="BZ199" s="5"/>
      <c r="CA199" s="5"/>
      <c r="CB199" s="5"/>
      <c r="CC199" s="5"/>
      <c r="CD199" s="5"/>
      <c r="CE199" s="5"/>
      <c r="CF199" s="5"/>
      <c r="CG199" s="5"/>
      <c r="CH199" s="5"/>
    </row>
    <row r="200" ht="19.5" customHeight="1">
      <c r="A200" s="26"/>
      <c r="B200" s="26"/>
      <c r="C200" s="26"/>
      <c r="D200" s="26"/>
      <c r="E200" s="26"/>
      <c r="F200" s="26"/>
      <c r="G200" s="26"/>
      <c r="H200" s="26"/>
      <c r="I200" s="26"/>
      <c r="J200" s="26"/>
      <c r="K200" s="26"/>
      <c r="L200" s="26"/>
      <c r="M200" s="26"/>
      <c r="N200" s="99"/>
      <c r="O200" s="26"/>
      <c r="P200" s="26"/>
      <c r="Q200" s="26"/>
      <c r="R200" s="26"/>
      <c r="S200" s="26"/>
      <c r="T200" s="26"/>
      <c r="U200" s="26"/>
      <c r="V200" s="26"/>
      <c r="W200" s="26"/>
      <c r="X200" s="26"/>
      <c r="Y200" s="26"/>
      <c r="Z200" s="26"/>
      <c r="AA200" s="26"/>
      <c r="AB200" s="26"/>
      <c r="AC200" s="26"/>
      <c r="AD200" s="26"/>
      <c r="AE200" s="26"/>
      <c r="AF200" s="26"/>
      <c r="AG200" s="26"/>
      <c r="AH200" s="26"/>
      <c r="AI200" s="26"/>
      <c r="AJ200" s="26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26"/>
      <c r="BH200" s="4"/>
      <c r="BI200" s="4"/>
      <c r="BJ200" s="4"/>
      <c r="BK200" s="4"/>
      <c r="BL200" s="5"/>
      <c r="BM200" s="5"/>
      <c r="BN200" s="5"/>
      <c r="BO200" s="5"/>
      <c r="BP200" s="5"/>
      <c r="BQ200" s="5"/>
      <c r="BR200" s="5"/>
      <c r="BS200" s="5"/>
      <c r="BT200" s="5"/>
      <c r="BU200" s="5"/>
      <c r="BV200" s="5"/>
      <c r="BW200" s="5"/>
      <c r="BX200" s="5"/>
      <c r="BY200" s="5"/>
      <c r="BZ200" s="5"/>
      <c r="CA200" s="5"/>
      <c r="CB200" s="5"/>
      <c r="CC200" s="5"/>
      <c r="CD200" s="5"/>
      <c r="CE200" s="5"/>
      <c r="CF200" s="5"/>
      <c r="CG200" s="5"/>
      <c r="CH200" s="5"/>
    </row>
    <row r="201" ht="19.5" customHeight="1">
      <c r="A201" s="26"/>
      <c r="B201" s="26"/>
      <c r="C201" s="26"/>
      <c r="D201" s="26"/>
      <c r="E201" s="26"/>
      <c r="F201" s="26"/>
      <c r="G201" s="26"/>
      <c r="H201" s="26"/>
      <c r="I201" s="26"/>
      <c r="J201" s="26"/>
      <c r="K201" s="26"/>
      <c r="L201" s="26"/>
      <c r="M201" s="26"/>
      <c r="N201" s="99"/>
      <c r="O201" s="26"/>
      <c r="P201" s="26"/>
      <c r="Q201" s="26"/>
      <c r="R201" s="26"/>
      <c r="S201" s="26"/>
      <c r="T201" s="26"/>
      <c r="U201" s="26"/>
      <c r="V201" s="26"/>
      <c r="W201" s="26"/>
      <c r="X201" s="26"/>
      <c r="Y201" s="26"/>
      <c r="Z201" s="26"/>
      <c r="AA201" s="26"/>
      <c r="AB201" s="26"/>
      <c r="AC201" s="26"/>
      <c r="AD201" s="26"/>
      <c r="AE201" s="26"/>
      <c r="AF201" s="26"/>
      <c r="AG201" s="26"/>
      <c r="AH201" s="26"/>
      <c r="AI201" s="26"/>
      <c r="AJ201" s="26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26"/>
      <c r="BH201" s="4"/>
      <c r="BI201" s="4"/>
      <c r="BJ201" s="4"/>
      <c r="BK201" s="4"/>
      <c r="BL201" s="5"/>
      <c r="BM201" s="5"/>
      <c r="BN201" s="5"/>
      <c r="BO201" s="5"/>
      <c r="BP201" s="5"/>
      <c r="BQ201" s="5"/>
      <c r="BR201" s="5"/>
      <c r="BS201" s="5"/>
      <c r="BT201" s="5"/>
      <c r="BU201" s="5"/>
      <c r="BV201" s="5"/>
      <c r="BW201" s="5"/>
      <c r="BX201" s="5"/>
      <c r="BY201" s="5"/>
      <c r="BZ201" s="5"/>
      <c r="CA201" s="5"/>
      <c r="CB201" s="5"/>
      <c r="CC201" s="5"/>
      <c r="CD201" s="5"/>
      <c r="CE201" s="5"/>
      <c r="CF201" s="5"/>
      <c r="CG201" s="5"/>
      <c r="CH201" s="5"/>
    </row>
    <row r="202" ht="19.5" customHeight="1">
      <c r="A202" s="26"/>
      <c r="B202" s="26"/>
      <c r="C202" s="26"/>
      <c r="D202" s="26"/>
      <c r="E202" s="26"/>
      <c r="F202" s="26"/>
      <c r="G202" s="26"/>
      <c r="H202" s="26"/>
      <c r="I202" s="26"/>
      <c r="J202" s="26"/>
      <c r="K202" s="26"/>
      <c r="L202" s="26"/>
      <c r="M202" s="26"/>
      <c r="N202" s="99"/>
      <c r="O202" s="26"/>
      <c r="P202" s="26"/>
      <c r="Q202" s="26"/>
      <c r="R202" s="26"/>
      <c r="S202" s="26"/>
      <c r="T202" s="26"/>
      <c r="U202" s="26"/>
      <c r="V202" s="26"/>
      <c r="W202" s="26"/>
      <c r="X202" s="26"/>
      <c r="Y202" s="26"/>
      <c r="Z202" s="26"/>
      <c r="AA202" s="26"/>
      <c r="AB202" s="26"/>
      <c r="AC202" s="26"/>
      <c r="AD202" s="26"/>
      <c r="AE202" s="26"/>
      <c r="AF202" s="26"/>
      <c r="AG202" s="26"/>
      <c r="AH202" s="26"/>
      <c r="AI202" s="26"/>
      <c r="AJ202" s="26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26"/>
      <c r="BH202" s="4"/>
      <c r="BI202" s="4"/>
      <c r="BJ202" s="4"/>
      <c r="BK202" s="4"/>
      <c r="BL202" s="5"/>
      <c r="BM202" s="5"/>
      <c r="BN202" s="5"/>
      <c r="BO202" s="5"/>
      <c r="BP202" s="5"/>
      <c r="BQ202" s="5"/>
      <c r="BR202" s="5"/>
      <c r="BS202" s="5"/>
      <c r="BT202" s="5"/>
      <c r="BU202" s="5"/>
      <c r="BV202" s="5"/>
      <c r="BW202" s="5"/>
      <c r="BX202" s="5"/>
      <c r="BY202" s="5"/>
      <c r="BZ202" s="5"/>
      <c r="CA202" s="5"/>
      <c r="CB202" s="5"/>
      <c r="CC202" s="5"/>
      <c r="CD202" s="5"/>
      <c r="CE202" s="5"/>
      <c r="CF202" s="5"/>
      <c r="CG202" s="5"/>
      <c r="CH202" s="5"/>
    </row>
    <row r="203" ht="19.5" customHeight="1">
      <c r="A203" s="26"/>
      <c r="B203" s="26"/>
      <c r="C203" s="26"/>
      <c r="D203" s="26"/>
      <c r="E203" s="26"/>
      <c r="F203" s="26"/>
      <c r="G203" s="26"/>
      <c r="H203" s="26"/>
      <c r="I203" s="26"/>
      <c r="J203" s="26"/>
      <c r="K203" s="26"/>
      <c r="L203" s="26"/>
      <c r="M203" s="26"/>
      <c r="N203" s="99"/>
      <c r="O203" s="26"/>
      <c r="P203" s="26"/>
      <c r="Q203" s="26"/>
      <c r="R203" s="26"/>
      <c r="S203" s="26"/>
      <c r="T203" s="26"/>
      <c r="U203" s="26"/>
      <c r="V203" s="26"/>
      <c r="W203" s="26"/>
      <c r="X203" s="26"/>
      <c r="Y203" s="26"/>
      <c r="Z203" s="26"/>
      <c r="AA203" s="26"/>
      <c r="AB203" s="26"/>
      <c r="AC203" s="26"/>
      <c r="AD203" s="26"/>
      <c r="AE203" s="26"/>
      <c r="AF203" s="26"/>
      <c r="AG203" s="26"/>
      <c r="AH203" s="26"/>
      <c r="AI203" s="26"/>
      <c r="AJ203" s="26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26"/>
      <c r="BH203" s="4"/>
      <c r="BI203" s="4"/>
      <c r="BJ203" s="4"/>
      <c r="BK203" s="4"/>
      <c r="BL203" s="5"/>
      <c r="BM203" s="5"/>
      <c r="BN203" s="5"/>
      <c r="BO203" s="5"/>
      <c r="BP203" s="5"/>
      <c r="BQ203" s="5"/>
      <c r="BR203" s="5"/>
      <c r="BS203" s="5"/>
      <c r="BT203" s="5"/>
      <c r="BU203" s="5"/>
      <c r="BV203" s="5"/>
      <c r="BW203" s="5"/>
      <c r="BX203" s="5"/>
      <c r="BY203" s="5"/>
      <c r="BZ203" s="5"/>
      <c r="CA203" s="5"/>
      <c r="CB203" s="5"/>
      <c r="CC203" s="5"/>
      <c r="CD203" s="5"/>
      <c r="CE203" s="5"/>
      <c r="CF203" s="5"/>
      <c r="CG203" s="5"/>
      <c r="CH203" s="5"/>
    </row>
    <row r="204" ht="19.5" customHeight="1">
      <c r="A204" s="26"/>
      <c r="B204" s="26"/>
      <c r="C204" s="26"/>
      <c r="D204" s="26"/>
      <c r="E204" s="26"/>
      <c r="F204" s="26"/>
      <c r="G204" s="26"/>
      <c r="H204" s="26"/>
      <c r="I204" s="26"/>
      <c r="J204" s="26"/>
      <c r="K204" s="26"/>
      <c r="L204" s="26"/>
      <c r="M204" s="26"/>
      <c r="N204" s="99"/>
      <c r="O204" s="26"/>
      <c r="P204" s="26"/>
      <c r="Q204" s="26"/>
      <c r="R204" s="26"/>
      <c r="S204" s="26"/>
      <c r="T204" s="26"/>
      <c r="U204" s="26"/>
      <c r="V204" s="26"/>
      <c r="W204" s="26"/>
      <c r="X204" s="26"/>
      <c r="Y204" s="26"/>
      <c r="Z204" s="26"/>
      <c r="AA204" s="26"/>
      <c r="AB204" s="26"/>
      <c r="AC204" s="26"/>
      <c r="AD204" s="26"/>
      <c r="AE204" s="26"/>
      <c r="AF204" s="26"/>
      <c r="AG204" s="26"/>
      <c r="AH204" s="26"/>
      <c r="AI204" s="26"/>
      <c r="AJ204" s="26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26"/>
      <c r="BH204" s="4"/>
      <c r="BI204" s="4"/>
      <c r="BJ204" s="4"/>
      <c r="BK204" s="4"/>
      <c r="BL204" s="5"/>
      <c r="BM204" s="5"/>
      <c r="BN204" s="5"/>
      <c r="BO204" s="5"/>
      <c r="BP204" s="5"/>
      <c r="BQ204" s="5"/>
      <c r="BR204" s="5"/>
      <c r="BS204" s="5"/>
      <c r="BT204" s="5"/>
      <c r="BU204" s="5"/>
      <c r="BV204" s="5"/>
      <c r="BW204" s="5"/>
      <c r="BX204" s="5"/>
      <c r="BY204" s="5"/>
      <c r="BZ204" s="5"/>
      <c r="CA204" s="5"/>
      <c r="CB204" s="5"/>
      <c r="CC204" s="5"/>
      <c r="CD204" s="5"/>
      <c r="CE204" s="5"/>
      <c r="CF204" s="5"/>
      <c r="CG204" s="5"/>
      <c r="CH204" s="5"/>
    </row>
    <row r="205" ht="19.5" customHeight="1">
      <c r="A205" s="26"/>
      <c r="B205" s="26"/>
      <c r="C205" s="26"/>
      <c r="D205" s="26"/>
      <c r="E205" s="26"/>
      <c r="F205" s="26"/>
      <c r="G205" s="26"/>
      <c r="H205" s="26"/>
      <c r="I205" s="26"/>
      <c r="J205" s="26"/>
      <c r="K205" s="26"/>
      <c r="L205" s="26"/>
      <c r="M205" s="26"/>
      <c r="N205" s="99"/>
      <c r="O205" s="26"/>
      <c r="P205" s="26"/>
      <c r="Q205" s="26"/>
      <c r="R205" s="26"/>
      <c r="S205" s="26"/>
      <c r="T205" s="26"/>
      <c r="U205" s="26"/>
      <c r="V205" s="26"/>
      <c r="W205" s="26"/>
      <c r="X205" s="26"/>
      <c r="Y205" s="26"/>
      <c r="Z205" s="26"/>
      <c r="AA205" s="26"/>
      <c r="AB205" s="26"/>
      <c r="AC205" s="26"/>
      <c r="AD205" s="26"/>
      <c r="AE205" s="26"/>
      <c r="AF205" s="26"/>
      <c r="AG205" s="26"/>
      <c r="AH205" s="26"/>
      <c r="AI205" s="26"/>
      <c r="AJ205" s="26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26"/>
      <c r="BH205" s="4"/>
      <c r="BI205" s="4"/>
      <c r="BJ205" s="4"/>
      <c r="BK205" s="4"/>
      <c r="BL205" s="5"/>
      <c r="BM205" s="5"/>
      <c r="BN205" s="5"/>
      <c r="BO205" s="5"/>
      <c r="BP205" s="5"/>
      <c r="BQ205" s="5"/>
      <c r="BR205" s="5"/>
      <c r="BS205" s="5"/>
      <c r="BT205" s="5"/>
      <c r="BU205" s="5"/>
      <c r="BV205" s="5"/>
      <c r="BW205" s="5"/>
      <c r="BX205" s="5"/>
      <c r="BY205" s="5"/>
      <c r="BZ205" s="5"/>
      <c r="CA205" s="5"/>
      <c r="CB205" s="5"/>
      <c r="CC205" s="5"/>
      <c r="CD205" s="5"/>
      <c r="CE205" s="5"/>
      <c r="CF205" s="5"/>
      <c r="CG205" s="5"/>
      <c r="CH205" s="5"/>
    </row>
    <row r="206" ht="19.5" customHeight="1">
      <c r="A206" s="26"/>
      <c r="B206" s="26"/>
      <c r="C206" s="26"/>
      <c r="D206" s="26"/>
      <c r="E206" s="26"/>
      <c r="F206" s="26"/>
      <c r="G206" s="26"/>
      <c r="H206" s="26"/>
      <c r="I206" s="26"/>
      <c r="J206" s="26"/>
      <c r="K206" s="26"/>
      <c r="L206" s="26"/>
      <c r="M206" s="26"/>
      <c r="N206" s="99"/>
      <c r="O206" s="26"/>
      <c r="P206" s="26"/>
      <c r="Q206" s="26"/>
      <c r="R206" s="26"/>
      <c r="S206" s="26"/>
      <c r="T206" s="26"/>
      <c r="U206" s="26"/>
      <c r="V206" s="26"/>
      <c r="W206" s="26"/>
      <c r="X206" s="26"/>
      <c r="Y206" s="26"/>
      <c r="Z206" s="26"/>
      <c r="AA206" s="26"/>
      <c r="AB206" s="26"/>
      <c r="AC206" s="26"/>
      <c r="AD206" s="26"/>
      <c r="AE206" s="26"/>
      <c r="AF206" s="26"/>
      <c r="AG206" s="26"/>
      <c r="AH206" s="26"/>
      <c r="AI206" s="26"/>
      <c r="AJ206" s="26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26"/>
      <c r="BH206" s="4"/>
      <c r="BI206" s="4"/>
      <c r="BJ206" s="4"/>
      <c r="BK206" s="4"/>
      <c r="BL206" s="5"/>
      <c r="BM206" s="5"/>
      <c r="BN206" s="5"/>
      <c r="BO206" s="5"/>
      <c r="BP206" s="5"/>
      <c r="BQ206" s="5"/>
      <c r="BR206" s="5"/>
      <c r="BS206" s="5"/>
      <c r="BT206" s="5"/>
      <c r="BU206" s="5"/>
      <c r="BV206" s="5"/>
      <c r="BW206" s="5"/>
      <c r="BX206" s="5"/>
      <c r="BY206" s="5"/>
      <c r="BZ206" s="5"/>
      <c r="CA206" s="5"/>
      <c r="CB206" s="5"/>
      <c r="CC206" s="5"/>
      <c r="CD206" s="5"/>
      <c r="CE206" s="5"/>
      <c r="CF206" s="5"/>
      <c r="CG206" s="5"/>
      <c r="CH206" s="5"/>
    </row>
    <row r="207" ht="19.5" customHeight="1">
      <c r="A207" s="26"/>
      <c r="B207" s="26"/>
      <c r="C207" s="26"/>
      <c r="D207" s="26"/>
      <c r="E207" s="26"/>
      <c r="F207" s="26"/>
      <c r="G207" s="26"/>
      <c r="H207" s="26"/>
      <c r="I207" s="26"/>
      <c r="J207" s="26"/>
      <c r="K207" s="26"/>
      <c r="L207" s="26"/>
      <c r="M207" s="26"/>
      <c r="N207" s="99"/>
      <c r="O207" s="26"/>
      <c r="P207" s="26"/>
      <c r="Q207" s="26"/>
      <c r="R207" s="26"/>
      <c r="S207" s="26"/>
      <c r="T207" s="26"/>
      <c r="U207" s="26"/>
      <c r="V207" s="26"/>
      <c r="W207" s="26"/>
      <c r="X207" s="26"/>
      <c r="Y207" s="26"/>
      <c r="Z207" s="26"/>
      <c r="AA207" s="26"/>
      <c r="AB207" s="26"/>
      <c r="AC207" s="26"/>
      <c r="AD207" s="26"/>
      <c r="AE207" s="26"/>
      <c r="AF207" s="26"/>
      <c r="AG207" s="26"/>
      <c r="AH207" s="26"/>
      <c r="AI207" s="26"/>
      <c r="AJ207" s="26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26"/>
      <c r="BH207" s="4"/>
      <c r="BI207" s="4"/>
      <c r="BJ207" s="4"/>
      <c r="BK207" s="4"/>
      <c r="BL207" s="5"/>
      <c r="BM207" s="5"/>
      <c r="BN207" s="5"/>
      <c r="BO207" s="5"/>
      <c r="BP207" s="5"/>
      <c r="BQ207" s="5"/>
      <c r="BR207" s="5"/>
      <c r="BS207" s="5"/>
      <c r="BT207" s="5"/>
      <c r="BU207" s="5"/>
      <c r="BV207" s="5"/>
      <c r="BW207" s="5"/>
      <c r="BX207" s="5"/>
      <c r="BY207" s="5"/>
      <c r="BZ207" s="5"/>
      <c r="CA207" s="5"/>
      <c r="CB207" s="5"/>
      <c r="CC207" s="5"/>
      <c r="CD207" s="5"/>
      <c r="CE207" s="5"/>
      <c r="CF207" s="5"/>
      <c r="CG207" s="5"/>
      <c r="CH207" s="5"/>
    </row>
    <row r="208" ht="19.5" customHeight="1">
      <c r="A208" s="26"/>
      <c r="B208" s="26"/>
      <c r="C208" s="26"/>
      <c r="D208" s="26"/>
      <c r="E208" s="26"/>
      <c r="F208" s="26"/>
      <c r="G208" s="26"/>
      <c r="H208" s="26"/>
      <c r="I208" s="26"/>
      <c r="J208" s="26"/>
      <c r="K208" s="26"/>
      <c r="L208" s="26"/>
      <c r="M208" s="26"/>
      <c r="N208" s="99"/>
      <c r="O208" s="26"/>
      <c r="P208" s="26"/>
      <c r="Q208" s="26"/>
      <c r="R208" s="26"/>
      <c r="S208" s="26"/>
      <c r="T208" s="26"/>
      <c r="U208" s="26"/>
      <c r="V208" s="26"/>
      <c r="W208" s="26"/>
      <c r="X208" s="26"/>
      <c r="Y208" s="26"/>
      <c r="Z208" s="26"/>
      <c r="AA208" s="26"/>
      <c r="AB208" s="26"/>
      <c r="AC208" s="26"/>
      <c r="AD208" s="26"/>
      <c r="AE208" s="26"/>
      <c r="AF208" s="26"/>
      <c r="AG208" s="26"/>
      <c r="AH208" s="26"/>
      <c r="AI208" s="26"/>
      <c r="AJ208" s="26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26"/>
      <c r="BH208" s="4"/>
      <c r="BI208" s="4"/>
      <c r="BJ208" s="4"/>
      <c r="BK208" s="4"/>
      <c r="BL208" s="5"/>
      <c r="BM208" s="5"/>
      <c r="BN208" s="5"/>
      <c r="BO208" s="5"/>
      <c r="BP208" s="5"/>
      <c r="BQ208" s="5"/>
      <c r="BR208" s="5"/>
      <c r="BS208" s="5"/>
      <c r="BT208" s="5"/>
      <c r="BU208" s="5"/>
      <c r="BV208" s="5"/>
      <c r="BW208" s="5"/>
      <c r="BX208" s="5"/>
      <c r="BY208" s="5"/>
      <c r="BZ208" s="5"/>
      <c r="CA208" s="5"/>
      <c r="CB208" s="5"/>
      <c r="CC208" s="5"/>
      <c r="CD208" s="5"/>
      <c r="CE208" s="5"/>
      <c r="CF208" s="5"/>
      <c r="CG208" s="5"/>
      <c r="CH208" s="5"/>
    </row>
    <row r="209" ht="19.5" customHeight="1">
      <c r="A209" s="26"/>
      <c r="B209" s="26"/>
      <c r="C209" s="26"/>
      <c r="D209" s="26"/>
      <c r="E209" s="26"/>
      <c r="F209" s="26"/>
      <c r="G209" s="26"/>
      <c r="H209" s="26"/>
      <c r="I209" s="26"/>
      <c r="J209" s="26"/>
      <c r="K209" s="26"/>
      <c r="L209" s="26"/>
      <c r="M209" s="26"/>
      <c r="N209" s="99"/>
      <c r="O209" s="26"/>
      <c r="P209" s="26"/>
      <c r="Q209" s="26"/>
      <c r="R209" s="26"/>
      <c r="S209" s="26"/>
      <c r="T209" s="26"/>
      <c r="U209" s="26"/>
      <c r="V209" s="26"/>
      <c r="W209" s="26"/>
      <c r="X209" s="26"/>
      <c r="Y209" s="26"/>
      <c r="Z209" s="26"/>
      <c r="AA209" s="26"/>
      <c r="AB209" s="26"/>
      <c r="AC209" s="26"/>
      <c r="AD209" s="26"/>
      <c r="AE209" s="26"/>
      <c r="AF209" s="26"/>
      <c r="AG209" s="26"/>
      <c r="AH209" s="26"/>
      <c r="AI209" s="26"/>
      <c r="AJ209" s="26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26"/>
      <c r="BH209" s="4"/>
      <c r="BI209" s="4"/>
      <c r="BJ209" s="4"/>
      <c r="BK209" s="4"/>
      <c r="BL209" s="5"/>
      <c r="BM209" s="5"/>
      <c r="BN209" s="5"/>
      <c r="BO209" s="5"/>
      <c r="BP209" s="5"/>
      <c r="BQ209" s="5"/>
      <c r="BR209" s="5"/>
      <c r="BS209" s="5"/>
      <c r="BT209" s="5"/>
      <c r="BU209" s="5"/>
      <c r="BV209" s="5"/>
      <c r="BW209" s="5"/>
      <c r="BX209" s="5"/>
      <c r="BY209" s="5"/>
      <c r="BZ209" s="5"/>
      <c r="CA209" s="5"/>
      <c r="CB209" s="5"/>
      <c r="CC209" s="5"/>
      <c r="CD209" s="5"/>
      <c r="CE209" s="5"/>
      <c r="CF209" s="5"/>
      <c r="CG209" s="5"/>
      <c r="CH209" s="5"/>
    </row>
    <row r="210" ht="19.5" customHeight="1">
      <c r="A210" s="26"/>
      <c r="B210" s="26"/>
      <c r="C210" s="26"/>
      <c r="D210" s="26"/>
      <c r="E210" s="26"/>
      <c r="F210" s="26"/>
      <c r="G210" s="26"/>
      <c r="H210" s="26"/>
      <c r="I210" s="26"/>
      <c r="J210" s="26"/>
      <c r="K210" s="26"/>
      <c r="L210" s="26"/>
      <c r="M210" s="26"/>
      <c r="N210" s="99"/>
      <c r="O210" s="26"/>
      <c r="P210" s="26"/>
      <c r="Q210" s="26"/>
      <c r="R210" s="26"/>
      <c r="S210" s="26"/>
      <c r="T210" s="26"/>
      <c r="U210" s="26"/>
      <c r="V210" s="26"/>
      <c r="W210" s="26"/>
      <c r="X210" s="26"/>
      <c r="Y210" s="26"/>
      <c r="Z210" s="26"/>
      <c r="AA210" s="26"/>
      <c r="AB210" s="26"/>
      <c r="AC210" s="26"/>
      <c r="AD210" s="26"/>
      <c r="AE210" s="26"/>
      <c r="AF210" s="26"/>
      <c r="AG210" s="26"/>
      <c r="AH210" s="26"/>
      <c r="AI210" s="26"/>
      <c r="AJ210" s="26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26"/>
      <c r="BH210" s="4"/>
      <c r="BI210" s="4"/>
      <c r="BJ210" s="4"/>
      <c r="BK210" s="4"/>
      <c r="BL210" s="5"/>
      <c r="BM210" s="5"/>
      <c r="BN210" s="5"/>
      <c r="BO210" s="5"/>
      <c r="BP210" s="5"/>
      <c r="BQ210" s="5"/>
      <c r="BR210" s="5"/>
      <c r="BS210" s="5"/>
      <c r="BT210" s="5"/>
      <c r="BU210" s="5"/>
      <c r="BV210" s="5"/>
      <c r="BW210" s="5"/>
      <c r="BX210" s="5"/>
      <c r="BY210" s="5"/>
      <c r="BZ210" s="5"/>
      <c r="CA210" s="5"/>
      <c r="CB210" s="5"/>
      <c r="CC210" s="5"/>
      <c r="CD210" s="5"/>
      <c r="CE210" s="5"/>
      <c r="CF210" s="5"/>
      <c r="CG210" s="5"/>
      <c r="CH210" s="5"/>
    </row>
    <row r="211" ht="19.5" customHeight="1">
      <c r="A211" s="26"/>
      <c r="B211" s="26"/>
      <c r="C211" s="26"/>
      <c r="D211" s="26"/>
      <c r="E211" s="26"/>
      <c r="F211" s="26"/>
      <c r="G211" s="26"/>
      <c r="H211" s="26"/>
      <c r="I211" s="26"/>
      <c r="J211" s="26"/>
      <c r="K211" s="26"/>
      <c r="L211" s="26"/>
      <c r="M211" s="26"/>
      <c r="N211" s="99"/>
      <c r="O211" s="26"/>
      <c r="P211" s="26"/>
      <c r="Q211" s="26"/>
      <c r="R211" s="26"/>
      <c r="S211" s="26"/>
      <c r="T211" s="26"/>
      <c r="U211" s="26"/>
      <c r="V211" s="26"/>
      <c r="W211" s="26"/>
      <c r="X211" s="26"/>
      <c r="Y211" s="26"/>
      <c r="Z211" s="26"/>
      <c r="AA211" s="26"/>
      <c r="AB211" s="26"/>
      <c r="AC211" s="26"/>
      <c r="AD211" s="26"/>
      <c r="AE211" s="26"/>
      <c r="AF211" s="26"/>
      <c r="AG211" s="26"/>
      <c r="AH211" s="26"/>
      <c r="AI211" s="26"/>
      <c r="AJ211" s="26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26"/>
      <c r="BH211" s="4"/>
      <c r="BI211" s="4"/>
      <c r="BJ211" s="4"/>
      <c r="BK211" s="4"/>
      <c r="BL211" s="5"/>
      <c r="BM211" s="5"/>
      <c r="BN211" s="5"/>
      <c r="BO211" s="5"/>
      <c r="BP211" s="5"/>
      <c r="BQ211" s="5"/>
      <c r="BR211" s="5"/>
      <c r="BS211" s="5"/>
      <c r="BT211" s="5"/>
      <c r="BU211" s="5"/>
      <c r="BV211" s="5"/>
      <c r="BW211" s="5"/>
      <c r="BX211" s="5"/>
      <c r="BY211" s="5"/>
      <c r="BZ211" s="5"/>
      <c r="CA211" s="5"/>
      <c r="CB211" s="5"/>
      <c r="CC211" s="5"/>
      <c r="CD211" s="5"/>
      <c r="CE211" s="5"/>
      <c r="CF211" s="5"/>
      <c r="CG211" s="5"/>
      <c r="CH211" s="5"/>
    </row>
    <row r="212" ht="19.5" customHeight="1">
      <c r="A212" s="26"/>
      <c r="B212" s="26"/>
      <c r="C212" s="26"/>
      <c r="D212" s="26"/>
      <c r="E212" s="26"/>
      <c r="F212" s="26"/>
      <c r="G212" s="26"/>
      <c r="H212" s="26"/>
      <c r="I212" s="26"/>
      <c r="J212" s="26"/>
      <c r="K212" s="26"/>
      <c r="L212" s="26"/>
      <c r="M212" s="26"/>
      <c r="N212" s="99"/>
      <c r="O212" s="26"/>
      <c r="P212" s="26"/>
      <c r="Q212" s="26"/>
      <c r="R212" s="26"/>
      <c r="S212" s="26"/>
      <c r="T212" s="26"/>
      <c r="U212" s="26"/>
      <c r="V212" s="26"/>
      <c r="W212" s="26"/>
      <c r="X212" s="26"/>
      <c r="Y212" s="26"/>
      <c r="Z212" s="26"/>
      <c r="AA212" s="26"/>
      <c r="AB212" s="26"/>
      <c r="AC212" s="26"/>
      <c r="AD212" s="26"/>
      <c r="AE212" s="26"/>
      <c r="AF212" s="26"/>
      <c r="AG212" s="26"/>
      <c r="AH212" s="26"/>
      <c r="AI212" s="26"/>
      <c r="AJ212" s="26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26"/>
      <c r="BH212" s="4"/>
      <c r="BI212" s="4"/>
      <c r="BJ212" s="4"/>
      <c r="BK212" s="4"/>
      <c r="BL212" s="5"/>
      <c r="BM212" s="5"/>
      <c r="BN212" s="5"/>
      <c r="BO212" s="5"/>
      <c r="BP212" s="5"/>
      <c r="BQ212" s="5"/>
      <c r="BR212" s="5"/>
      <c r="BS212" s="5"/>
      <c r="BT212" s="5"/>
      <c r="BU212" s="5"/>
      <c r="BV212" s="5"/>
      <c r="BW212" s="5"/>
      <c r="BX212" s="5"/>
      <c r="BY212" s="5"/>
      <c r="BZ212" s="5"/>
      <c r="CA212" s="5"/>
      <c r="CB212" s="5"/>
      <c r="CC212" s="5"/>
      <c r="CD212" s="5"/>
      <c r="CE212" s="5"/>
      <c r="CF212" s="5"/>
      <c r="CG212" s="5"/>
      <c r="CH212" s="5"/>
    </row>
    <row r="213" ht="19.5" customHeight="1">
      <c r="A213" s="26"/>
      <c r="B213" s="26"/>
      <c r="C213" s="26"/>
      <c r="D213" s="26"/>
      <c r="E213" s="26"/>
      <c r="F213" s="26"/>
      <c r="G213" s="26"/>
      <c r="H213" s="26"/>
      <c r="I213" s="26"/>
      <c r="J213" s="26"/>
      <c r="K213" s="26"/>
      <c r="L213" s="26"/>
      <c r="M213" s="26"/>
      <c r="N213" s="99"/>
      <c r="O213" s="26"/>
      <c r="P213" s="26"/>
      <c r="Q213" s="26"/>
      <c r="R213" s="26"/>
      <c r="S213" s="26"/>
      <c r="T213" s="26"/>
      <c r="U213" s="26"/>
      <c r="V213" s="26"/>
      <c r="W213" s="26"/>
      <c r="X213" s="26"/>
      <c r="Y213" s="26"/>
      <c r="Z213" s="26"/>
      <c r="AA213" s="26"/>
      <c r="AB213" s="26"/>
      <c r="AC213" s="26"/>
      <c r="AD213" s="26"/>
      <c r="AE213" s="26"/>
      <c r="AF213" s="26"/>
      <c r="AG213" s="26"/>
      <c r="AH213" s="26"/>
      <c r="AI213" s="26"/>
      <c r="AJ213" s="26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26"/>
      <c r="BH213" s="4"/>
      <c r="BI213" s="4"/>
      <c r="BJ213" s="4"/>
      <c r="BK213" s="4"/>
      <c r="BL213" s="5"/>
      <c r="BM213" s="5"/>
      <c r="BN213" s="5"/>
      <c r="BO213" s="5"/>
      <c r="BP213" s="5"/>
      <c r="BQ213" s="5"/>
      <c r="BR213" s="5"/>
      <c r="BS213" s="5"/>
      <c r="BT213" s="5"/>
      <c r="BU213" s="5"/>
      <c r="BV213" s="5"/>
      <c r="BW213" s="5"/>
      <c r="BX213" s="5"/>
      <c r="BY213" s="5"/>
      <c r="BZ213" s="5"/>
      <c r="CA213" s="5"/>
      <c r="CB213" s="5"/>
      <c r="CC213" s="5"/>
      <c r="CD213" s="5"/>
      <c r="CE213" s="5"/>
      <c r="CF213" s="5"/>
      <c r="CG213" s="5"/>
      <c r="CH213" s="5"/>
    </row>
    <row r="214" ht="19.5" customHeight="1">
      <c r="A214" s="26"/>
      <c r="B214" s="26"/>
      <c r="C214" s="26"/>
      <c r="D214" s="26"/>
      <c r="E214" s="26"/>
      <c r="F214" s="26"/>
      <c r="G214" s="26"/>
      <c r="H214" s="26"/>
      <c r="I214" s="26"/>
      <c r="J214" s="26"/>
      <c r="K214" s="26"/>
      <c r="L214" s="26"/>
      <c r="M214" s="26"/>
      <c r="N214" s="99"/>
      <c r="O214" s="26"/>
      <c r="P214" s="26"/>
      <c r="Q214" s="26"/>
      <c r="R214" s="26"/>
      <c r="S214" s="26"/>
      <c r="T214" s="26"/>
      <c r="U214" s="26"/>
      <c r="V214" s="26"/>
      <c r="W214" s="26"/>
      <c r="X214" s="26"/>
      <c r="Y214" s="26"/>
      <c r="Z214" s="26"/>
      <c r="AA214" s="26"/>
      <c r="AB214" s="26"/>
      <c r="AC214" s="26"/>
      <c r="AD214" s="26"/>
      <c r="AE214" s="26"/>
      <c r="AF214" s="26"/>
      <c r="AG214" s="26"/>
      <c r="AH214" s="26"/>
      <c r="AI214" s="26"/>
      <c r="AJ214" s="26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26"/>
      <c r="BH214" s="4"/>
      <c r="BI214" s="4"/>
      <c r="BJ214" s="4"/>
      <c r="BK214" s="4"/>
      <c r="BL214" s="5"/>
      <c r="BM214" s="5"/>
      <c r="BN214" s="5"/>
      <c r="BO214" s="5"/>
      <c r="BP214" s="5"/>
      <c r="BQ214" s="5"/>
      <c r="BR214" s="5"/>
      <c r="BS214" s="5"/>
      <c r="BT214" s="5"/>
      <c r="BU214" s="5"/>
      <c r="BV214" s="5"/>
      <c r="BW214" s="5"/>
      <c r="BX214" s="5"/>
      <c r="BY214" s="5"/>
      <c r="BZ214" s="5"/>
      <c r="CA214" s="5"/>
      <c r="CB214" s="5"/>
      <c r="CC214" s="5"/>
      <c r="CD214" s="5"/>
      <c r="CE214" s="5"/>
      <c r="CF214" s="5"/>
      <c r="CG214" s="5"/>
      <c r="CH214" s="5"/>
    </row>
    <row r="215" ht="19.5" customHeight="1">
      <c r="A215" s="26"/>
      <c r="B215" s="26"/>
      <c r="C215" s="26"/>
      <c r="D215" s="26"/>
      <c r="E215" s="26"/>
      <c r="F215" s="26"/>
      <c r="G215" s="26"/>
      <c r="H215" s="26"/>
      <c r="I215" s="26"/>
      <c r="J215" s="26"/>
      <c r="K215" s="26"/>
      <c r="L215" s="26"/>
      <c r="M215" s="26"/>
      <c r="N215" s="99"/>
      <c r="O215" s="26"/>
      <c r="P215" s="26"/>
      <c r="Q215" s="26"/>
      <c r="R215" s="26"/>
      <c r="S215" s="26"/>
      <c r="T215" s="26"/>
      <c r="U215" s="26"/>
      <c r="V215" s="26"/>
      <c r="W215" s="26"/>
      <c r="X215" s="26"/>
      <c r="Y215" s="26"/>
      <c r="Z215" s="26"/>
      <c r="AA215" s="26"/>
      <c r="AB215" s="26"/>
      <c r="AC215" s="26"/>
      <c r="AD215" s="26"/>
      <c r="AE215" s="26"/>
      <c r="AF215" s="26"/>
      <c r="AG215" s="26"/>
      <c r="AH215" s="26"/>
      <c r="AI215" s="26"/>
      <c r="AJ215" s="26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26"/>
      <c r="BH215" s="4"/>
      <c r="BI215" s="4"/>
      <c r="BJ215" s="4"/>
      <c r="BK215" s="4"/>
      <c r="BL215" s="5"/>
      <c r="BM215" s="5"/>
      <c r="BN215" s="5"/>
      <c r="BO215" s="5"/>
      <c r="BP215" s="5"/>
      <c r="BQ215" s="5"/>
      <c r="BR215" s="5"/>
      <c r="BS215" s="5"/>
      <c r="BT215" s="5"/>
      <c r="BU215" s="5"/>
      <c r="BV215" s="5"/>
      <c r="BW215" s="5"/>
      <c r="BX215" s="5"/>
      <c r="BY215" s="5"/>
      <c r="BZ215" s="5"/>
      <c r="CA215" s="5"/>
      <c r="CB215" s="5"/>
      <c r="CC215" s="5"/>
      <c r="CD215" s="5"/>
      <c r="CE215" s="5"/>
      <c r="CF215" s="5"/>
      <c r="CG215" s="5"/>
      <c r="CH215" s="5"/>
    </row>
    <row r="216" ht="19.5" customHeight="1">
      <c r="A216" s="26"/>
      <c r="B216" s="26"/>
      <c r="C216" s="26"/>
      <c r="D216" s="26"/>
      <c r="E216" s="26"/>
      <c r="F216" s="26"/>
      <c r="G216" s="26"/>
      <c r="H216" s="26"/>
      <c r="I216" s="26"/>
      <c r="J216" s="26"/>
      <c r="K216" s="26"/>
      <c r="L216" s="26"/>
      <c r="M216" s="26"/>
      <c r="N216" s="99"/>
      <c r="O216" s="26"/>
      <c r="P216" s="26"/>
      <c r="Q216" s="26"/>
      <c r="R216" s="26"/>
      <c r="S216" s="26"/>
      <c r="T216" s="26"/>
      <c r="U216" s="26"/>
      <c r="V216" s="26"/>
      <c r="W216" s="26"/>
      <c r="X216" s="26"/>
      <c r="Y216" s="26"/>
      <c r="Z216" s="26"/>
      <c r="AA216" s="26"/>
      <c r="AB216" s="26"/>
      <c r="AC216" s="26"/>
      <c r="AD216" s="26"/>
      <c r="AE216" s="26"/>
      <c r="AF216" s="26"/>
      <c r="AG216" s="26"/>
      <c r="AH216" s="26"/>
      <c r="AI216" s="26"/>
      <c r="AJ216" s="26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26"/>
      <c r="BH216" s="4"/>
      <c r="BI216" s="4"/>
      <c r="BJ216" s="4"/>
      <c r="BK216" s="4"/>
      <c r="BL216" s="5"/>
      <c r="BM216" s="5"/>
      <c r="BN216" s="5"/>
      <c r="BO216" s="5"/>
      <c r="BP216" s="5"/>
      <c r="BQ216" s="5"/>
      <c r="BR216" s="5"/>
      <c r="BS216" s="5"/>
      <c r="BT216" s="5"/>
      <c r="BU216" s="5"/>
      <c r="BV216" s="5"/>
      <c r="BW216" s="5"/>
      <c r="BX216" s="5"/>
      <c r="BY216" s="5"/>
      <c r="BZ216" s="5"/>
      <c r="CA216" s="5"/>
      <c r="CB216" s="5"/>
      <c r="CC216" s="5"/>
      <c r="CD216" s="5"/>
      <c r="CE216" s="5"/>
      <c r="CF216" s="5"/>
      <c r="CG216" s="5"/>
      <c r="CH216" s="5"/>
    </row>
    <row r="217" ht="19.5" customHeight="1">
      <c r="A217" s="26"/>
      <c r="B217" s="26"/>
      <c r="C217" s="26"/>
      <c r="D217" s="26"/>
      <c r="E217" s="26"/>
      <c r="F217" s="26"/>
      <c r="G217" s="26"/>
      <c r="H217" s="26"/>
      <c r="I217" s="26"/>
      <c r="J217" s="26"/>
      <c r="K217" s="26"/>
      <c r="L217" s="26"/>
      <c r="M217" s="26"/>
      <c r="N217" s="99"/>
      <c r="O217" s="26"/>
      <c r="P217" s="26"/>
      <c r="Q217" s="26"/>
      <c r="R217" s="26"/>
      <c r="S217" s="26"/>
      <c r="T217" s="26"/>
      <c r="U217" s="26"/>
      <c r="V217" s="26"/>
      <c r="W217" s="26"/>
      <c r="X217" s="26"/>
      <c r="Y217" s="26"/>
      <c r="Z217" s="26"/>
      <c r="AA217" s="26"/>
      <c r="AB217" s="26"/>
      <c r="AC217" s="26"/>
      <c r="AD217" s="26"/>
      <c r="AE217" s="26"/>
      <c r="AF217" s="26"/>
      <c r="AG217" s="26"/>
      <c r="AH217" s="26"/>
      <c r="AI217" s="26"/>
      <c r="AJ217" s="26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26"/>
      <c r="BH217" s="4"/>
      <c r="BI217" s="4"/>
      <c r="BJ217" s="4"/>
      <c r="BK217" s="4"/>
      <c r="BL217" s="5"/>
      <c r="BM217" s="5"/>
      <c r="BN217" s="5"/>
      <c r="BO217" s="5"/>
      <c r="BP217" s="5"/>
      <c r="BQ217" s="5"/>
      <c r="BR217" s="5"/>
      <c r="BS217" s="5"/>
      <c r="BT217" s="5"/>
      <c r="BU217" s="5"/>
      <c r="BV217" s="5"/>
      <c r="BW217" s="5"/>
      <c r="BX217" s="5"/>
      <c r="BY217" s="5"/>
      <c r="BZ217" s="5"/>
      <c r="CA217" s="5"/>
      <c r="CB217" s="5"/>
      <c r="CC217" s="5"/>
      <c r="CD217" s="5"/>
      <c r="CE217" s="5"/>
      <c r="CF217" s="5"/>
      <c r="CG217" s="5"/>
      <c r="CH217" s="5"/>
    </row>
    <row r="218" ht="19.5" customHeight="1">
      <c r="A218" s="26"/>
      <c r="B218" s="26"/>
      <c r="C218" s="26"/>
      <c r="D218" s="26"/>
      <c r="E218" s="26"/>
      <c r="F218" s="26"/>
      <c r="G218" s="26"/>
      <c r="H218" s="26"/>
      <c r="I218" s="26"/>
      <c r="J218" s="26"/>
      <c r="K218" s="26"/>
      <c r="L218" s="26"/>
      <c r="M218" s="26"/>
      <c r="N218" s="99"/>
      <c r="O218" s="26"/>
      <c r="P218" s="26"/>
      <c r="Q218" s="26"/>
      <c r="R218" s="26"/>
      <c r="S218" s="26"/>
      <c r="T218" s="26"/>
      <c r="U218" s="26"/>
      <c r="V218" s="26"/>
      <c r="W218" s="26"/>
      <c r="X218" s="26"/>
      <c r="Y218" s="26"/>
      <c r="Z218" s="26"/>
      <c r="AA218" s="26"/>
      <c r="AB218" s="26"/>
      <c r="AC218" s="26"/>
      <c r="AD218" s="26"/>
      <c r="AE218" s="26"/>
      <c r="AF218" s="26"/>
      <c r="AG218" s="26"/>
      <c r="AH218" s="26"/>
      <c r="AI218" s="26"/>
      <c r="AJ218" s="26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26"/>
      <c r="BH218" s="4"/>
      <c r="BI218" s="4"/>
      <c r="BJ218" s="4"/>
      <c r="BK218" s="4"/>
      <c r="BL218" s="5"/>
      <c r="BM218" s="5"/>
      <c r="BN218" s="5"/>
      <c r="BO218" s="5"/>
      <c r="BP218" s="5"/>
      <c r="BQ218" s="5"/>
      <c r="BR218" s="5"/>
      <c r="BS218" s="5"/>
      <c r="BT218" s="5"/>
      <c r="BU218" s="5"/>
      <c r="BV218" s="5"/>
      <c r="BW218" s="5"/>
      <c r="BX218" s="5"/>
      <c r="BY218" s="5"/>
      <c r="BZ218" s="5"/>
      <c r="CA218" s="5"/>
      <c r="CB218" s="5"/>
      <c r="CC218" s="5"/>
      <c r="CD218" s="5"/>
      <c r="CE218" s="5"/>
      <c r="CF218" s="5"/>
      <c r="CG218" s="5"/>
      <c r="CH218" s="5"/>
    </row>
    <row r="219" ht="19.5" customHeight="1">
      <c r="A219" s="26"/>
      <c r="B219" s="26"/>
      <c r="C219" s="26"/>
      <c r="D219" s="26"/>
      <c r="E219" s="26"/>
      <c r="F219" s="26"/>
      <c r="G219" s="26"/>
      <c r="H219" s="26"/>
      <c r="I219" s="26"/>
      <c r="J219" s="26"/>
      <c r="K219" s="26"/>
      <c r="L219" s="26"/>
      <c r="M219" s="26"/>
      <c r="N219" s="99"/>
      <c r="O219" s="26"/>
      <c r="P219" s="26"/>
      <c r="Q219" s="26"/>
      <c r="R219" s="26"/>
      <c r="S219" s="26"/>
      <c r="T219" s="26"/>
      <c r="U219" s="26"/>
      <c r="V219" s="26"/>
      <c r="W219" s="26"/>
      <c r="X219" s="26"/>
      <c r="Y219" s="26"/>
      <c r="Z219" s="26"/>
      <c r="AA219" s="26"/>
      <c r="AB219" s="26"/>
      <c r="AC219" s="26"/>
      <c r="AD219" s="26"/>
      <c r="AE219" s="26"/>
      <c r="AF219" s="26"/>
      <c r="AG219" s="26"/>
      <c r="AH219" s="26"/>
      <c r="AI219" s="26"/>
      <c r="AJ219" s="26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26"/>
      <c r="BH219" s="4"/>
      <c r="BI219" s="4"/>
      <c r="BJ219" s="4"/>
      <c r="BK219" s="4"/>
      <c r="BL219" s="5"/>
      <c r="BM219" s="5"/>
      <c r="BN219" s="5"/>
      <c r="BO219" s="5"/>
      <c r="BP219" s="5"/>
      <c r="BQ219" s="5"/>
      <c r="BR219" s="5"/>
      <c r="BS219" s="5"/>
      <c r="BT219" s="5"/>
      <c r="BU219" s="5"/>
      <c r="BV219" s="5"/>
      <c r="BW219" s="5"/>
      <c r="BX219" s="5"/>
      <c r="BY219" s="5"/>
      <c r="BZ219" s="5"/>
      <c r="CA219" s="5"/>
      <c r="CB219" s="5"/>
      <c r="CC219" s="5"/>
      <c r="CD219" s="5"/>
      <c r="CE219" s="5"/>
      <c r="CF219" s="5"/>
      <c r="CG219" s="5"/>
      <c r="CH219" s="5"/>
    </row>
    <row r="220" ht="19.5" customHeight="1">
      <c r="A220" s="26"/>
      <c r="B220" s="26"/>
      <c r="C220" s="26"/>
      <c r="D220" s="26"/>
      <c r="E220" s="26"/>
      <c r="F220" s="26"/>
      <c r="G220" s="26"/>
      <c r="H220" s="26"/>
      <c r="I220" s="26"/>
      <c r="J220" s="26"/>
      <c r="K220" s="26"/>
      <c r="L220" s="26"/>
      <c r="M220" s="26"/>
      <c r="N220" s="99"/>
      <c r="O220" s="26"/>
      <c r="P220" s="26"/>
      <c r="Q220" s="26"/>
      <c r="R220" s="26"/>
      <c r="S220" s="26"/>
      <c r="T220" s="26"/>
      <c r="U220" s="26"/>
      <c r="V220" s="26"/>
      <c r="W220" s="26"/>
      <c r="X220" s="26"/>
      <c r="Y220" s="26"/>
      <c r="Z220" s="26"/>
      <c r="AA220" s="26"/>
      <c r="AB220" s="26"/>
      <c r="AC220" s="26"/>
      <c r="AD220" s="26"/>
      <c r="AE220" s="26"/>
      <c r="AF220" s="26"/>
      <c r="AG220" s="26"/>
      <c r="AH220" s="26"/>
      <c r="AI220" s="26"/>
      <c r="AJ220" s="26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26"/>
      <c r="BH220" s="4"/>
      <c r="BI220" s="4"/>
      <c r="BJ220" s="4"/>
      <c r="BK220" s="4"/>
      <c r="BL220" s="5"/>
      <c r="BM220" s="5"/>
      <c r="BN220" s="5"/>
      <c r="BO220" s="5"/>
      <c r="BP220" s="5"/>
      <c r="BQ220" s="5"/>
      <c r="BR220" s="5"/>
      <c r="BS220" s="5"/>
      <c r="BT220" s="5"/>
      <c r="BU220" s="5"/>
      <c r="BV220" s="5"/>
      <c r="BW220" s="5"/>
      <c r="BX220" s="5"/>
      <c r="BY220" s="5"/>
      <c r="BZ220" s="5"/>
      <c r="CA220" s="5"/>
      <c r="CB220" s="5"/>
      <c r="CC220" s="5"/>
      <c r="CD220" s="5"/>
      <c r="CE220" s="5"/>
      <c r="CF220" s="5"/>
      <c r="CG220" s="5"/>
      <c r="CH220" s="5"/>
    </row>
    <row r="221" ht="19.5" customHeight="1">
      <c r="A221" s="26"/>
      <c r="B221" s="26"/>
      <c r="C221" s="26"/>
      <c r="D221" s="26"/>
      <c r="E221" s="26"/>
      <c r="F221" s="26"/>
      <c r="G221" s="26"/>
      <c r="H221" s="26"/>
      <c r="I221" s="26"/>
      <c r="J221" s="26"/>
      <c r="K221" s="26"/>
      <c r="L221" s="26"/>
      <c r="M221" s="26"/>
      <c r="N221" s="99"/>
      <c r="O221" s="26"/>
      <c r="P221" s="26"/>
      <c r="Q221" s="26"/>
      <c r="R221" s="26"/>
      <c r="S221" s="26"/>
      <c r="T221" s="26"/>
      <c r="U221" s="26"/>
      <c r="V221" s="26"/>
      <c r="W221" s="26"/>
      <c r="X221" s="26"/>
      <c r="Y221" s="26"/>
      <c r="Z221" s="26"/>
      <c r="AA221" s="26"/>
      <c r="AB221" s="26"/>
      <c r="AC221" s="26"/>
      <c r="AD221" s="26"/>
      <c r="AE221" s="26"/>
      <c r="AF221" s="26"/>
      <c r="AG221" s="26"/>
      <c r="AH221" s="26"/>
      <c r="AI221" s="26"/>
      <c r="AJ221" s="26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26"/>
      <c r="BH221" s="4"/>
      <c r="BI221" s="4"/>
      <c r="BJ221" s="4"/>
      <c r="BK221" s="4"/>
      <c r="BL221" s="5"/>
      <c r="BM221" s="5"/>
      <c r="BN221" s="5"/>
      <c r="BO221" s="5"/>
      <c r="BP221" s="5"/>
      <c r="BQ221" s="5"/>
      <c r="BR221" s="5"/>
      <c r="BS221" s="5"/>
      <c r="BT221" s="5"/>
      <c r="BU221" s="5"/>
      <c r="BV221" s="5"/>
      <c r="BW221" s="5"/>
      <c r="BX221" s="5"/>
      <c r="BY221" s="5"/>
      <c r="BZ221" s="5"/>
      <c r="CA221" s="5"/>
      <c r="CB221" s="5"/>
      <c r="CC221" s="5"/>
      <c r="CD221" s="5"/>
      <c r="CE221" s="5"/>
      <c r="CF221" s="5"/>
      <c r="CG221" s="5"/>
      <c r="CH221" s="5"/>
    </row>
    <row r="222" ht="19.5" customHeight="1">
      <c r="A222" s="26"/>
      <c r="B222" s="26"/>
      <c r="C222" s="26"/>
      <c r="D222" s="26"/>
      <c r="E222" s="26"/>
      <c r="F222" s="26"/>
      <c r="G222" s="26"/>
      <c r="H222" s="26"/>
      <c r="I222" s="26"/>
      <c r="J222" s="26"/>
      <c r="K222" s="26"/>
      <c r="L222" s="26"/>
      <c r="M222" s="26"/>
      <c r="N222" s="99"/>
      <c r="O222" s="26"/>
      <c r="P222" s="26"/>
      <c r="Q222" s="26"/>
      <c r="R222" s="26"/>
      <c r="S222" s="26"/>
      <c r="T222" s="26"/>
      <c r="U222" s="26"/>
      <c r="V222" s="26"/>
      <c r="W222" s="26"/>
      <c r="X222" s="26"/>
      <c r="Y222" s="26"/>
      <c r="Z222" s="26"/>
      <c r="AA222" s="26"/>
      <c r="AB222" s="26"/>
      <c r="AC222" s="26"/>
      <c r="AD222" s="26"/>
      <c r="AE222" s="26"/>
      <c r="AF222" s="26"/>
      <c r="AG222" s="26"/>
      <c r="AH222" s="26"/>
      <c r="AI222" s="26"/>
      <c r="AJ222" s="26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26"/>
      <c r="BH222" s="4"/>
      <c r="BI222" s="4"/>
      <c r="BJ222" s="4"/>
      <c r="BK222" s="4"/>
      <c r="BL222" s="5"/>
      <c r="BM222" s="5"/>
      <c r="BN222" s="5"/>
      <c r="BO222" s="5"/>
      <c r="BP222" s="5"/>
      <c r="BQ222" s="5"/>
      <c r="BR222" s="5"/>
      <c r="BS222" s="5"/>
      <c r="BT222" s="5"/>
      <c r="BU222" s="5"/>
      <c r="BV222" s="5"/>
      <c r="BW222" s="5"/>
      <c r="BX222" s="5"/>
      <c r="BY222" s="5"/>
      <c r="BZ222" s="5"/>
      <c r="CA222" s="5"/>
      <c r="CB222" s="5"/>
      <c r="CC222" s="5"/>
      <c r="CD222" s="5"/>
      <c r="CE222" s="5"/>
      <c r="CF222" s="5"/>
      <c r="CG222" s="5"/>
      <c r="CH222" s="5"/>
    </row>
    <row r="223" ht="19.5" customHeight="1">
      <c r="A223" s="26"/>
      <c r="B223" s="26"/>
      <c r="C223" s="26"/>
      <c r="D223" s="26"/>
      <c r="E223" s="26"/>
      <c r="F223" s="26"/>
      <c r="G223" s="26"/>
      <c r="H223" s="26"/>
      <c r="I223" s="26"/>
      <c r="J223" s="26"/>
      <c r="K223" s="26"/>
      <c r="L223" s="26"/>
      <c r="M223" s="26"/>
      <c r="N223" s="99"/>
      <c r="O223" s="26"/>
      <c r="P223" s="26"/>
      <c r="Q223" s="26"/>
      <c r="R223" s="26"/>
      <c r="S223" s="26"/>
      <c r="T223" s="26"/>
      <c r="U223" s="26"/>
      <c r="V223" s="26"/>
      <c r="W223" s="26"/>
      <c r="X223" s="26"/>
      <c r="Y223" s="26"/>
      <c r="Z223" s="26"/>
      <c r="AA223" s="26"/>
      <c r="AB223" s="26"/>
      <c r="AC223" s="26"/>
      <c r="AD223" s="26"/>
      <c r="AE223" s="26"/>
      <c r="AF223" s="26"/>
      <c r="AG223" s="26"/>
      <c r="AH223" s="26"/>
      <c r="AI223" s="26"/>
      <c r="AJ223" s="26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26"/>
      <c r="BH223" s="4"/>
      <c r="BI223" s="4"/>
      <c r="BJ223" s="4"/>
      <c r="BK223" s="4"/>
      <c r="BL223" s="5"/>
      <c r="BM223" s="5"/>
      <c r="BN223" s="5"/>
      <c r="BO223" s="5"/>
      <c r="BP223" s="5"/>
      <c r="BQ223" s="5"/>
      <c r="BR223" s="5"/>
      <c r="BS223" s="5"/>
      <c r="BT223" s="5"/>
      <c r="BU223" s="5"/>
      <c r="BV223" s="5"/>
      <c r="BW223" s="5"/>
      <c r="BX223" s="5"/>
      <c r="BY223" s="5"/>
      <c r="BZ223" s="5"/>
      <c r="CA223" s="5"/>
      <c r="CB223" s="5"/>
      <c r="CC223" s="5"/>
      <c r="CD223" s="5"/>
      <c r="CE223" s="5"/>
      <c r="CF223" s="5"/>
      <c r="CG223" s="5"/>
      <c r="CH223" s="5"/>
    </row>
    <row r="224" ht="19.5" customHeight="1">
      <c r="A224" s="26"/>
      <c r="B224" s="26"/>
      <c r="C224" s="26"/>
      <c r="D224" s="26"/>
      <c r="E224" s="26"/>
      <c r="F224" s="26"/>
      <c r="G224" s="26"/>
      <c r="H224" s="26"/>
      <c r="I224" s="26"/>
      <c r="J224" s="26"/>
      <c r="K224" s="26"/>
      <c r="L224" s="26"/>
      <c r="M224" s="26"/>
      <c r="N224" s="99"/>
      <c r="O224" s="26"/>
      <c r="P224" s="26"/>
      <c r="Q224" s="26"/>
      <c r="R224" s="26"/>
      <c r="S224" s="26"/>
      <c r="T224" s="26"/>
      <c r="U224" s="26"/>
      <c r="V224" s="26"/>
      <c r="W224" s="26"/>
      <c r="X224" s="26"/>
      <c r="Y224" s="26"/>
      <c r="Z224" s="26"/>
      <c r="AA224" s="26"/>
      <c r="AB224" s="26"/>
      <c r="AC224" s="26"/>
      <c r="AD224" s="26"/>
      <c r="AE224" s="26"/>
      <c r="AF224" s="26"/>
      <c r="AG224" s="26"/>
      <c r="AH224" s="26"/>
      <c r="AI224" s="26"/>
      <c r="AJ224" s="26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26"/>
      <c r="BH224" s="4"/>
      <c r="BI224" s="4"/>
      <c r="BJ224" s="4"/>
      <c r="BK224" s="4"/>
      <c r="BL224" s="5"/>
      <c r="BM224" s="5"/>
      <c r="BN224" s="5"/>
      <c r="BO224" s="5"/>
      <c r="BP224" s="5"/>
      <c r="BQ224" s="5"/>
      <c r="BR224" s="5"/>
      <c r="BS224" s="5"/>
      <c r="BT224" s="5"/>
      <c r="BU224" s="5"/>
      <c r="BV224" s="5"/>
      <c r="BW224" s="5"/>
      <c r="BX224" s="5"/>
      <c r="BY224" s="5"/>
      <c r="BZ224" s="5"/>
      <c r="CA224" s="5"/>
      <c r="CB224" s="5"/>
      <c r="CC224" s="5"/>
      <c r="CD224" s="5"/>
      <c r="CE224" s="5"/>
      <c r="CF224" s="5"/>
      <c r="CG224" s="5"/>
      <c r="CH224" s="5"/>
    </row>
    <row r="225" ht="19.5" customHeight="1">
      <c r="A225" s="26"/>
      <c r="B225" s="26"/>
      <c r="C225" s="26"/>
      <c r="D225" s="26"/>
      <c r="E225" s="26"/>
      <c r="F225" s="26"/>
      <c r="G225" s="26"/>
      <c r="H225" s="26"/>
      <c r="I225" s="26"/>
      <c r="J225" s="26"/>
      <c r="K225" s="26"/>
      <c r="L225" s="26"/>
      <c r="M225" s="26"/>
      <c r="N225" s="99"/>
      <c r="O225" s="26"/>
      <c r="P225" s="26"/>
      <c r="Q225" s="26"/>
      <c r="R225" s="26"/>
      <c r="S225" s="26"/>
      <c r="T225" s="26"/>
      <c r="U225" s="26"/>
      <c r="V225" s="26"/>
      <c r="W225" s="26"/>
      <c r="X225" s="26"/>
      <c r="Y225" s="26"/>
      <c r="Z225" s="26"/>
      <c r="AA225" s="26"/>
      <c r="AB225" s="26"/>
      <c r="AC225" s="26"/>
      <c r="AD225" s="26"/>
      <c r="AE225" s="26"/>
      <c r="AF225" s="26"/>
      <c r="AG225" s="26"/>
      <c r="AH225" s="26"/>
      <c r="AI225" s="26"/>
      <c r="AJ225" s="26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26"/>
      <c r="BH225" s="4"/>
      <c r="BI225" s="4"/>
      <c r="BJ225" s="4"/>
      <c r="BK225" s="4"/>
      <c r="BL225" s="5"/>
      <c r="BM225" s="5"/>
      <c r="BN225" s="5"/>
      <c r="BO225" s="5"/>
      <c r="BP225" s="5"/>
      <c r="BQ225" s="5"/>
      <c r="BR225" s="5"/>
      <c r="BS225" s="5"/>
      <c r="BT225" s="5"/>
      <c r="BU225" s="5"/>
      <c r="BV225" s="5"/>
      <c r="BW225" s="5"/>
      <c r="BX225" s="5"/>
      <c r="BY225" s="5"/>
      <c r="BZ225" s="5"/>
      <c r="CA225" s="5"/>
      <c r="CB225" s="5"/>
      <c r="CC225" s="5"/>
      <c r="CD225" s="5"/>
      <c r="CE225" s="5"/>
      <c r="CF225" s="5"/>
      <c r="CG225" s="5"/>
      <c r="CH225" s="5"/>
    </row>
    <row r="226" ht="19.5" customHeight="1">
      <c r="A226" s="26"/>
      <c r="B226" s="26"/>
      <c r="C226" s="26"/>
      <c r="D226" s="26"/>
      <c r="E226" s="26"/>
      <c r="F226" s="26"/>
      <c r="G226" s="26"/>
      <c r="H226" s="26"/>
      <c r="I226" s="26"/>
      <c r="J226" s="26"/>
      <c r="K226" s="26"/>
      <c r="L226" s="26"/>
      <c r="M226" s="26"/>
      <c r="N226" s="99"/>
      <c r="O226" s="26"/>
      <c r="P226" s="26"/>
      <c r="Q226" s="26"/>
      <c r="R226" s="26"/>
      <c r="S226" s="26"/>
      <c r="T226" s="26"/>
      <c r="U226" s="26"/>
      <c r="V226" s="26"/>
      <c r="W226" s="26"/>
      <c r="X226" s="26"/>
      <c r="Y226" s="26"/>
      <c r="Z226" s="26"/>
      <c r="AA226" s="26"/>
      <c r="AB226" s="26"/>
      <c r="AC226" s="26"/>
      <c r="AD226" s="26"/>
      <c r="AE226" s="26"/>
      <c r="AF226" s="26"/>
      <c r="AG226" s="26"/>
      <c r="AH226" s="26"/>
      <c r="AI226" s="26"/>
      <c r="AJ226" s="26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26"/>
      <c r="BH226" s="4"/>
      <c r="BI226" s="4"/>
      <c r="BJ226" s="4"/>
      <c r="BK226" s="4"/>
      <c r="BL226" s="5"/>
      <c r="BM226" s="5"/>
      <c r="BN226" s="5"/>
      <c r="BO226" s="5"/>
      <c r="BP226" s="5"/>
      <c r="BQ226" s="5"/>
      <c r="BR226" s="5"/>
      <c r="BS226" s="5"/>
      <c r="BT226" s="5"/>
      <c r="BU226" s="5"/>
      <c r="BV226" s="5"/>
      <c r="BW226" s="5"/>
      <c r="BX226" s="5"/>
      <c r="BY226" s="5"/>
      <c r="BZ226" s="5"/>
      <c r="CA226" s="5"/>
      <c r="CB226" s="5"/>
      <c r="CC226" s="5"/>
      <c r="CD226" s="5"/>
      <c r="CE226" s="5"/>
      <c r="CF226" s="5"/>
      <c r="CG226" s="5"/>
      <c r="CH226" s="5"/>
    </row>
    <row r="227" ht="19.5" customHeight="1">
      <c r="A227" s="26"/>
      <c r="B227" s="26"/>
      <c r="C227" s="26"/>
      <c r="D227" s="26"/>
      <c r="E227" s="26"/>
      <c r="F227" s="26"/>
      <c r="G227" s="26"/>
      <c r="H227" s="26"/>
      <c r="I227" s="26"/>
      <c r="J227" s="26"/>
      <c r="K227" s="26"/>
      <c r="L227" s="26"/>
      <c r="M227" s="26"/>
      <c r="N227" s="99"/>
      <c r="O227" s="26"/>
      <c r="P227" s="26"/>
      <c r="Q227" s="26"/>
      <c r="R227" s="26"/>
      <c r="S227" s="26"/>
      <c r="T227" s="26"/>
      <c r="U227" s="26"/>
      <c r="V227" s="26"/>
      <c r="W227" s="26"/>
      <c r="X227" s="26"/>
      <c r="Y227" s="26"/>
      <c r="Z227" s="26"/>
      <c r="AA227" s="26"/>
      <c r="AB227" s="26"/>
      <c r="AC227" s="26"/>
      <c r="AD227" s="26"/>
      <c r="AE227" s="26"/>
      <c r="AF227" s="26"/>
      <c r="AG227" s="26"/>
      <c r="AH227" s="26"/>
      <c r="AI227" s="26"/>
      <c r="AJ227" s="26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26"/>
      <c r="BH227" s="4"/>
      <c r="BI227" s="4"/>
      <c r="BJ227" s="4"/>
      <c r="BK227" s="4"/>
      <c r="BL227" s="5"/>
      <c r="BM227" s="5"/>
      <c r="BN227" s="5"/>
      <c r="BO227" s="5"/>
      <c r="BP227" s="5"/>
      <c r="BQ227" s="5"/>
      <c r="BR227" s="5"/>
      <c r="BS227" s="5"/>
      <c r="BT227" s="5"/>
      <c r="BU227" s="5"/>
      <c r="BV227" s="5"/>
      <c r="BW227" s="5"/>
      <c r="BX227" s="5"/>
      <c r="BY227" s="5"/>
      <c r="BZ227" s="5"/>
      <c r="CA227" s="5"/>
      <c r="CB227" s="5"/>
      <c r="CC227" s="5"/>
      <c r="CD227" s="5"/>
      <c r="CE227" s="5"/>
      <c r="CF227" s="5"/>
      <c r="CG227" s="5"/>
      <c r="CH227" s="5"/>
    </row>
    <row r="228" ht="19.5" customHeight="1">
      <c r="A228" s="26"/>
      <c r="B228" s="26"/>
      <c r="C228" s="26"/>
      <c r="D228" s="26"/>
      <c r="E228" s="26"/>
      <c r="F228" s="26"/>
      <c r="G228" s="26"/>
      <c r="H228" s="26"/>
      <c r="I228" s="26"/>
      <c r="J228" s="26"/>
      <c r="K228" s="26"/>
      <c r="L228" s="26"/>
      <c r="M228" s="26"/>
      <c r="N228" s="99"/>
      <c r="O228" s="26"/>
      <c r="P228" s="26"/>
      <c r="Q228" s="26"/>
      <c r="R228" s="26"/>
      <c r="S228" s="26"/>
      <c r="T228" s="26"/>
      <c r="U228" s="26"/>
      <c r="V228" s="26"/>
      <c r="W228" s="26"/>
      <c r="X228" s="26"/>
      <c r="Y228" s="26"/>
      <c r="Z228" s="26"/>
      <c r="AA228" s="26"/>
      <c r="AB228" s="26"/>
      <c r="AC228" s="26"/>
      <c r="AD228" s="26"/>
      <c r="AE228" s="26"/>
      <c r="AF228" s="26"/>
      <c r="AG228" s="26"/>
      <c r="AH228" s="26"/>
      <c r="AI228" s="26"/>
      <c r="AJ228" s="26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26"/>
      <c r="BH228" s="4"/>
      <c r="BI228" s="4"/>
      <c r="BJ228" s="4"/>
      <c r="BK228" s="4"/>
      <c r="BL228" s="5"/>
      <c r="BM228" s="5"/>
      <c r="BN228" s="5"/>
      <c r="BO228" s="5"/>
      <c r="BP228" s="5"/>
      <c r="BQ228" s="5"/>
      <c r="BR228" s="5"/>
      <c r="BS228" s="5"/>
      <c r="BT228" s="5"/>
      <c r="BU228" s="5"/>
      <c r="BV228" s="5"/>
      <c r="BW228" s="5"/>
      <c r="BX228" s="5"/>
      <c r="BY228" s="5"/>
      <c r="BZ228" s="5"/>
      <c r="CA228" s="5"/>
      <c r="CB228" s="5"/>
      <c r="CC228" s="5"/>
      <c r="CD228" s="5"/>
      <c r="CE228" s="5"/>
      <c r="CF228" s="5"/>
      <c r="CG228" s="5"/>
      <c r="CH228" s="5"/>
    </row>
    <row r="229" ht="19.5" customHeight="1">
      <c r="A229" s="26"/>
      <c r="B229" s="26"/>
      <c r="C229" s="26"/>
      <c r="D229" s="26"/>
      <c r="E229" s="26"/>
      <c r="F229" s="26"/>
      <c r="G229" s="26"/>
      <c r="H229" s="26"/>
      <c r="I229" s="26"/>
      <c r="J229" s="26"/>
      <c r="K229" s="26"/>
      <c r="L229" s="26"/>
      <c r="M229" s="26"/>
      <c r="N229" s="99"/>
      <c r="O229" s="26"/>
      <c r="P229" s="26"/>
      <c r="Q229" s="26"/>
      <c r="R229" s="26"/>
      <c r="S229" s="26"/>
      <c r="T229" s="26"/>
      <c r="U229" s="26"/>
      <c r="V229" s="26"/>
      <c r="W229" s="26"/>
      <c r="X229" s="26"/>
      <c r="Y229" s="26"/>
      <c r="Z229" s="26"/>
      <c r="AA229" s="26"/>
      <c r="AB229" s="26"/>
      <c r="AC229" s="26"/>
      <c r="AD229" s="26"/>
      <c r="AE229" s="26"/>
      <c r="AF229" s="26"/>
      <c r="AG229" s="26"/>
      <c r="AH229" s="26"/>
      <c r="AI229" s="26"/>
      <c r="AJ229" s="26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26"/>
      <c r="BH229" s="4"/>
      <c r="BI229" s="4"/>
      <c r="BJ229" s="4"/>
      <c r="BK229" s="4"/>
      <c r="BL229" s="5"/>
      <c r="BM229" s="5"/>
      <c r="BN229" s="5"/>
      <c r="BO229" s="5"/>
      <c r="BP229" s="5"/>
      <c r="BQ229" s="5"/>
      <c r="BR229" s="5"/>
      <c r="BS229" s="5"/>
      <c r="BT229" s="5"/>
      <c r="BU229" s="5"/>
      <c r="BV229" s="5"/>
      <c r="BW229" s="5"/>
      <c r="BX229" s="5"/>
      <c r="BY229" s="5"/>
      <c r="BZ229" s="5"/>
      <c r="CA229" s="5"/>
      <c r="CB229" s="5"/>
      <c r="CC229" s="5"/>
      <c r="CD229" s="5"/>
      <c r="CE229" s="5"/>
      <c r="CF229" s="5"/>
      <c r="CG229" s="5"/>
      <c r="CH229" s="5"/>
    </row>
    <row r="230" ht="19.5" customHeight="1">
      <c r="A230" s="26"/>
      <c r="B230" s="26"/>
      <c r="C230" s="26"/>
      <c r="D230" s="26"/>
      <c r="E230" s="26"/>
      <c r="F230" s="26"/>
      <c r="G230" s="26"/>
      <c r="H230" s="26"/>
      <c r="I230" s="26"/>
      <c r="J230" s="26"/>
      <c r="K230" s="26"/>
      <c r="L230" s="26"/>
      <c r="M230" s="26"/>
      <c r="N230" s="99"/>
      <c r="O230" s="26"/>
      <c r="P230" s="26"/>
      <c r="Q230" s="26"/>
      <c r="R230" s="26"/>
      <c r="S230" s="26"/>
      <c r="T230" s="26"/>
      <c r="U230" s="26"/>
      <c r="V230" s="26"/>
      <c r="W230" s="26"/>
      <c r="X230" s="26"/>
      <c r="Y230" s="26"/>
      <c r="Z230" s="26"/>
      <c r="AA230" s="26"/>
      <c r="AB230" s="26"/>
      <c r="AC230" s="26"/>
      <c r="AD230" s="26"/>
      <c r="AE230" s="26"/>
      <c r="AF230" s="26"/>
      <c r="AG230" s="26"/>
      <c r="AH230" s="26"/>
      <c r="AI230" s="26"/>
      <c r="AJ230" s="26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26"/>
      <c r="BH230" s="4"/>
      <c r="BI230" s="4"/>
      <c r="BJ230" s="4"/>
      <c r="BK230" s="4"/>
      <c r="BL230" s="5"/>
      <c r="BM230" s="5"/>
      <c r="BN230" s="5"/>
      <c r="BO230" s="5"/>
      <c r="BP230" s="5"/>
      <c r="BQ230" s="5"/>
      <c r="BR230" s="5"/>
      <c r="BS230" s="5"/>
      <c r="BT230" s="5"/>
      <c r="BU230" s="5"/>
      <c r="BV230" s="5"/>
      <c r="BW230" s="5"/>
      <c r="BX230" s="5"/>
      <c r="BY230" s="5"/>
      <c r="BZ230" s="5"/>
      <c r="CA230" s="5"/>
      <c r="CB230" s="5"/>
      <c r="CC230" s="5"/>
      <c r="CD230" s="5"/>
      <c r="CE230" s="5"/>
      <c r="CF230" s="5"/>
      <c r="CG230" s="5"/>
      <c r="CH230" s="5"/>
    </row>
    <row r="231" ht="19.5" customHeight="1">
      <c r="A231" s="26"/>
      <c r="B231" s="26"/>
      <c r="C231" s="26"/>
      <c r="D231" s="26"/>
      <c r="E231" s="26"/>
      <c r="F231" s="26"/>
      <c r="G231" s="26"/>
      <c r="H231" s="26"/>
      <c r="I231" s="26"/>
      <c r="J231" s="26"/>
      <c r="K231" s="26"/>
      <c r="L231" s="26"/>
      <c r="M231" s="26"/>
      <c r="N231" s="99"/>
      <c r="O231" s="26"/>
      <c r="P231" s="26"/>
      <c r="Q231" s="26"/>
      <c r="R231" s="26"/>
      <c r="S231" s="26"/>
      <c r="T231" s="26"/>
      <c r="U231" s="26"/>
      <c r="V231" s="26"/>
      <c r="W231" s="26"/>
      <c r="X231" s="26"/>
      <c r="Y231" s="26"/>
      <c r="Z231" s="26"/>
      <c r="AA231" s="26"/>
      <c r="AB231" s="26"/>
      <c r="AC231" s="26"/>
      <c r="AD231" s="26"/>
      <c r="AE231" s="26"/>
      <c r="AF231" s="26"/>
      <c r="AG231" s="26"/>
      <c r="AH231" s="26"/>
      <c r="AI231" s="26"/>
      <c r="AJ231" s="26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26"/>
      <c r="BH231" s="4"/>
      <c r="BI231" s="4"/>
      <c r="BJ231" s="4"/>
      <c r="BK231" s="4"/>
      <c r="BL231" s="5"/>
      <c r="BM231" s="5"/>
      <c r="BN231" s="5"/>
      <c r="BO231" s="5"/>
      <c r="BP231" s="5"/>
      <c r="BQ231" s="5"/>
      <c r="BR231" s="5"/>
      <c r="BS231" s="5"/>
      <c r="BT231" s="5"/>
      <c r="BU231" s="5"/>
      <c r="BV231" s="5"/>
      <c r="BW231" s="5"/>
      <c r="BX231" s="5"/>
      <c r="BY231" s="5"/>
      <c r="BZ231" s="5"/>
      <c r="CA231" s="5"/>
      <c r="CB231" s="5"/>
      <c r="CC231" s="5"/>
      <c r="CD231" s="5"/>
      <c r="CE231" s="5"/>
      <c r="CF231" s="5"/>
      <c r="CG231" s="5"/>
      <c r="CH231" s="5"/>
    </row>
    <row r="232" ht="19.5" customHeight="1">
      <c r="A232" s="26"/>
      <c r="B232" s="26"/>
      <c r="C232" s="26"/>
      <c r="D232" s="26"/>
      <c r="E232" s="26"/>
      <c r="F232" s="26"/>
      <c r="G232" s="26"/>
      <c r="H232" s="26"/>
      <c r="I232" s="26"/>
      <c r="J232" s="26"/>
      <c r="K232" s="26"/>
      <c r="L232" s="26"/>
      <c r="M232" s="26"/>
      <c r="N232" s="99"/>
      <c r="O232" s="26"/>
      <c r="P232" s="26"/>
      <c r="Q232" s="26"/>
      <c r="R232" s="26"/>
      <c r="S232" s="26"/>
      <c r="T232" s="26"/>
      <c r="U232" s="26"/>
      <c r="V232" s="26"/>
      <c r="W232" s="26"/>
      <c r="X232" s="26"/>
      <c r="Y232" s="26"/>
      <c r="Z232" s="26"/>
      <c r="AA232" s="26"/>
      <c r="AB232" s="26"/>
      <c r="AC232" s="26"/>
      <c r="AD232" s="26"/>
      <c r="AE232" s="26"/>
      <c r="AF232" s="26"/>
      <c r="AG232" s="26"/>
      <c r="AH232" s="26"/>
      <c r="AI232" s="26"/>
      <c r="AJ232" s="26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26"/>
      <c r="BH232" s="4"/>
      <c r="BI232" s="4"/>
      <c r="BJ232" s="4"/>
      <c r="BK232" s="4"/>
      <c r="BL232" s="5"/>
      <c r="BM232" s="5"/>
      <c r="BN232" s="5"/>
      <c r="BO232" s="5"/>
      <c r="BP232" s="5"/>
      <c r="BQ232" s="5"/>
      <c r="BR232" s="5"/>
      <c r="BS232" s="5"/>
      <c r="BT232" s="5"/>
      <c r="BU232" s="5"/>
      <c r="BV232" s="5"/>
      <c r="BW232" s="5"/>
      <c r="BX232" s="5"/>
      <c r="BY232" s="5"/>
      <c r="BZ232" s="5"/>
      <c r="CA232" s="5"/>
      <c r="CB232" s="5"/>
      <c r="CC232" s="5"/>
      <c r="CD232" s="5"/>
      <c r="CE232" s="5"/>
      <c r="CF232" s="5"/>
      <c r="CG232" s="5"/>
      <c r="CH232" s="5"/>
    </row>
    <row r="233" ht="19.5" customHeight="1">
      <c r="A233" s="26"/>
      <c r="B233" s="26"/>
      <c r="C233" s="26"/>
      <c r="D233" s="26"/>
      <c r="E233" s="26"/>
      <c r="F233" s="26"/>
      <c r="G233" s="26"/>
      <c r="H233" s="26"/>
      <c r="I233" s="26"/>
      <c r="J233" s="26"/>
      <c r="K233" s="26"/>
      <c r="L233" s="26"/>
      <c r="M233" s="26"/>
      <c r="N233" s="99"/>
      <c r="O233" s="26"/>
      <c r="P233" s="26"/>
      <c r="Q233" s="26"/>
      <c r="R233" s="26"/>
      <c r="S233" s="26"/>
      <c r="T233" s="26"/>
      <c r="U233" s="26"/>
      <c r="V233" s="26"/>
      <c r="W233" s="26"/>
      <c r="X233" s="26"/>
      <c r="Y233" s="26"/>
      <c r="Z233" s="26"/>
      <c r="AA233" s="26"/>
      <c r="AB233" s="26"/>
      <c r="AC233" s="26"/>
      <c r="AD233" s="26"/>
      <c r="AE233" s="26"/>
      <c r="AF233" s="26"/>
      <c r="AG233" s="26"/>
      <c r="AH233" s="26"/>
      <c r="AI233" s="26"/>
      <c r="AJ233" s="26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26"/>
      <c r="BH233" s="4"/>
      <c r="BI233" s="4"/>
      <c r="BJ233" s="4"/>
      <c r="BK233" s="4"/>
      <c r="BL233" s="5"/>
      <c r="BM233" s="5"/>
      <c r="BN233" s="5"/>
      <c r="BO233" s="5"/>
      <c r="BP233" s="5"/>
      <c r="BQ233" s="5"/>
      <c r="BR233" s="5"/>
      <c r="BS233" s="5"/>
      <c r="BT233" s="5"/>
      <c r="BU233" s="5"/>
      <c r="BV233" s="5"/>
      <c r="BW233" s="5"/>
      <c r="BX233" s="5"/>
      <c r="BY233" s="5"/>
      <c r="BZ233" s="5"/>
      <c r="CA233" s="5"/>
      <c r="CB233" s="5"/>
      <c r="CC233" s="5"/>
      <c r="CD233" s="5"/>
      <c r="CE233" s="5"/>
      <c r="CF233" s="5"/>
      <c r="CG233" s="5"/>
      <c r="CH233" s="5"/>
    </row>
    <row r="234" ht="19.5" customHeight="1">
      <c r="A234" s="26"/>
      <c r="B234" s="26"/>
      <c r="C234" s="26"/>
      <c r="D234" s="26"/>
      <c r="E234" s="26"/>
      <c r="F234" s="26"/>
      <c r="G234" s="26"/>
      <c r="H234" s="26"/>
      <c r="I234" s="26"/>
      <c r="J234" s="26"/>
      <c r="K234" s="26"/>
      <c r="L234" s="26"/>
      <c r="M234" s="26"/>
      <c r="N234" s="99"/>
      <c r="O234" s="26"/>
      <c r="P234" s="26"/>
      <c r="Q234" s="26"/>
      <c r="R234" s="26"/>
      <c r="S234" s="26"/>
      <c r="T234" s="26"/>
      <c r="U234" s="26"/>
      <c r="V234" s="26"/>
      <c r="W234" s="26"/>
      <c r="X234" s="26"/>
      <c r="Y234" s="26"/>
      <c r="Z234" s="26"/>
      <c r="AA234" s="26"/>
      <c r="AB234" s="26"/>
      <c r="AC234" s="26"/>
      <c r="AD234" s="26"/>
      <c r="AE234" s="26"/>
      <c r="AF234" s="26"/>
      <c r="AG234" s="26"/>
      <c r="AH234" s="26"/>
      <c r="AI234" s="26"/>
      <c r="AJ234" s="26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26"/>
      <c r="BH234" s="4"/>
      <c r="BI234" s="4"/>
      <c r="BJ234" s="4"/>
      <c r="BK234" s="4"/>
      <c r="BL234" s="5"/>
      <c r="BM234" s="5"/>
      <c r="BN234" s="5"/>
      <c r="BO234" s="5"/>
      <c r="BP234" s="5"/>
      <c r="BQ234" s="5"/>
      <c r="BR234" s="5"/>
      <c r="BS234" s="5"/>
      <c r="BT234" s="5"/>
      <c r="BU234" s="5"/>
      <c r="BV234" s="5"/>
      <c r="BW234" s="5"/>
      <c r="BX234" s="5"/>
      <c r="BY234" s="5"/>
      <c r="BZ234" s="5"/>
      <c r="CA234" s="5"/>
      <c r="CB234" s="5"/>
      <c r="CC234" s="5"/>
      <c r="CD234" s="5"/>
      <c r="CE234" s="5"/>
      <c r="CF234" s="5"/>
      <c r="CG234" s="5"/>
      <c r="CH234" s="5"/>
    </row>
    <row r="235" ht="19.5" customHeight="1">
      <c r="A235" s="26"/>
      <c r="B235" s="26"/>
      <c r="C235" s="26"/>
      <c r="D235" s="26"/>
      <c r="E235" s="26"/>
      <c r="F235" s="26"/>
      <c r="G235" s="26"/>
      <c r="H235" s="26"/>
      <c r="I235" s="26"/>
      <c r="J235" s="26"/>
      <c r="K235" s="26"/>
      <c r="L235" s="26"/>
      <c r="M235" s="26"/>
      <c r="N235" s="99"/>
      <c r="O235" s="26"/>
      <c r="P235" s="26"/>
      <c r="Q235" s="26"/>
      <c r="R235" s="26"/>
      <c r="S235" s="26"/>
      <c r="T235" s="26"/>
      <c r="U235" s="26"/>
      <c r="V235" s="26"/>
      <c r="W235" s="26"/>
      <c r="X235" s="26"/>
      <c r="Y235" s="26"/>
      <c r="Z235" s="26"/>
      <c r="AA235" s="26"/>
      <c r="AB235" s="26"/>
      <c r="AC235" s="26"/>
      <c r="AD235" s="26"/>
      <c r="AE235" s="26"/>
      <c r="AF235" s="26"/>
      <c r="AG235" s="26"/>
      <c r="AH235" s="26"/>
      <c r="AI235" s="26"/>
      <c r="AJ235" s="26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26"/>
      <c r="BH235" s="4"/>
      <c r="BI235" s="4"/>
      <c r="BJ235" s="4"/>
      <c r="BK235" s="4"/>
      <c r="BL235" s="5"/>
      <c r="BM235" s="5"/>
      <c r="BN235" s="5"/>
      <c r="BO235" s="5"/>
      <c r="BP235" s="5"/>
      <c r="BQ235" s="5"/>
      <c r="BR235" s="5"/>
      <c r="BS235" s="5"/>
      <c r="BT235" s="5"/>
      <c r="BU235" s="5"/>
      <c r="BV235" s="5"/>
      <c r="BW235" s="5"/>
      <c r="BX235" s="5"/>
      <c r="BY235" s="5"/>
      <c r="BZ235" s="5"/>
      <c r="CA235" s="5"/>
      <c r="CB235" s="5"/>
      <c r="CC235" s="5"/>
      <c r="CD235" s="5"/>
      <c r="CE235" s="5"/>
      <c r="CF235" s="5"/>
      <c r="CG235" s="5"/>
      <c r="CH235" s="5"/>
    </row>
    <row r="236" ht="19.5" customHeight="1">
      <c r="A236" s="26"/>
      <c r="B236" s="26"/>
      <c r="C236" s="26"/>
      <c r="D236" s="26"/>
      <c r="E236" s="26"/>
      <c r="F236" s="26"/>
      <c r="G236" s="26"/>
      <c r="H236" s="26"/>
      <c r="I236" s="26"/>
      <c r="J236" s="26"/>
      <c r="K236" s="26"/>
      <c r="L236" s="26"/>
      <c r="M236" s="26"/>
      <c r="N236" s="99"/>
      <c r="O236" s="26"/>
      <c r="P236" s="26"/>
      <c r="Q236" s="26"/>
      <c r="R236" s="26"/>
      <c r="S236" s="26"/>
      <c r="T236" s="26"/>
      <c r="U236" s="26"/>
      <c r="V236" s="26"/>
      <c r="W236" s="26"/>
      <c r="X236" s="26"/>
      <c r="Y236" s="26"/>
      <c r="Z236" s="26"/>
      <c r="AA236" s="26"/>
      <c r="AB236" s="26"/>
      <c r="AC236" s="26"/>
      <c r="AD236" s="26"/>
      <c r="AE236" s="26"/>
      <c r="AF236" s="26"/>
      <c r="AG236" s="26"/>
      <c r="AH236" s="26"/>
      <c r="AI236" s="26"/>
      <c r="AJ236" s="26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26"/>
      <c r="BH236" s="4"/>
      <c r="BI236" s="4"/>
      <c r="BJ236" s="4"/>
      <c r="BK236" s="4"/>
      <c r="BL236" s="5"/>
      <c r="BM236" s="5"/>
      <c r="BN236" s="5"/>
      <c r="BO236" s="5"/>
      <c r="BP236" s="5"/>
      <c r="BQ236" s="5"/>
      <c r="BR236" s="5"/>
      <c r="BS236" s="5"/>
      <c r="BT236" s="5"/>
      <c r="BU236" s="5"/>
      <c r="BV236" s="5"/>
      <c r="BW236" s="5"/>
      <c r="BX236" s="5"/>
      <c r="BY236" s="5"/>
      <c r="BZ236" s="5"/>
      <c r="CA236" s="5"/>
      <c r="CB236" s="5"/>
      <c r="CC236" s="5"/>
      <c r="CD236" s="5"/>
      <c r="CE236" s="5"/>
      <c r="CF236" s="5"/>
      <c r="CG236" s="5"/>
      <c r="CH236" s="5"/>
    </row>
    <row r="237" ht="19.5" customHeight="1">
      <c r="A237" s="26"/>
      <c r="B237" s="26"/>
      <c r="C237" s="26"/>
      <c r="D237" s="26"/>
      <c r="E237" s="26"/>
      <c r="F237" s="26"/>
      <c r="G237" s="26"/>
      <c r="H237" s="26"/>
      <c r="I237" s="26"/>
      <c r="J237" s="26"/>
      <c r="K237" s="26"/>
      <c r="L237" s="26"/>
      <c r="M237" s="26"/>
      <c r="N237" s="99"/>
      <c r="O237" s="26"/>
      <c r="P237" s="26"/>
      <c r="Q237" s="26"/>
      <c r="R237" s="26"/>
      <c r="S237" s="26"/>
      <c r="T237" s="26"/>
      <c r="U237" s="26"/>
      <c r="V237" s="26"/>
      <c r="W237" s="26"/>
      <c r="X237" s="26"/>
      <c r="Y237" s="26"/>
      <c r="Z237" s="26"/>
      <c r="AA237" s="26"/>
      <c r="AB237" s="26"/>
      <c r="AC237" s="26"/>
      <c r="AD237" s="26"/>
      <c r="AE237" s="26"/>
      <c r="AF237" s="26"/>
      <c r="AG237" s="26"/>
      <c r="AH237" s="26"/>
      <c r="AI237" s="26"/>
      <c r="AJ237" s="26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26"/>
      <c r="BH237" s="4"/>
      <c r="BI237" s="4"/>
      <c r="BJ237" s="4"/>
      <c r="BK237" s="4"/>
      <c r="BL237" s="5"/>
      <c r="BM237" s="5"/>
      <c r="BN237" s="5"/>
      <c r="BO237" s="5"/>
      <c r="BP237" s="5"/>
      <c r="BQ237" s="5"/>
      <c r="BR237" s="5"/>
      <c r="BS237" s="5"/>
      <c r="BT237" s="5"/>
      <c r="BU237" s="5"/>
      <c r="BV237" s="5"/>
      <c r="BW237" s="5"/>
      <c r="BX237" s="5"/>
      <c r="BY237" s="5"/>
      <c r="BZ237" s="5"/>
      <c r="CA237" s="5"/>
      <c r="CB237" s="5"/>
      <c r="CC237" s="5"/>
      <c r="CD237" s="5"/>
      <c r="CE237" s="5"/>
      <c r="CF237" s="5"/>
      <c r="CG237" s="5"/>
      <c r="CH237" s="5"/>
    </row>
    <row r="238" ht="19.5" customHeight="1">
      <c r="A238" s="26"/>
      <c r="B238" s="26"/>
      <c r="C238" s="26"/>
      <c r="D238" s="26"/>
      <c r="E238" s="26"/>
      <c r="F238" s="26"/>
      <c r="G238" s="26"/>
      <c r="H238" s="26"/>
      <c r="I238" s="26"/>
      <c r="J238" s="26"/>
      <c r="K238" s="26"/>
      <c r="L238" s="26"/>
      <c r="M238" s="26"/>
      <c r="N238" s="99"/>
      <c r="O238" s="26"/>
      <c r="P238" s="26"/>
      <c r="Q238" s="26"/>
      <c r="R238" s="26"/>
      <c r="S238" s="26"/>
      <c r="T238" s="26"/>
      <c r="U238" s="26"/>
      <c r="V238" s="26"/>
      <c r="W238" s="26"/>
      <c r="X238" s="26"/>
      <c r="Y238" s="26"/>
      <c r="Z238" s="26"/>
      <c r="AA238" s="26"/>
      <c r="AB238" s="26"/>
      <c r="AC238" s="26"/>
      <c r="AD238" s="26"/>
      <c r="AE238" s="26"/>
      <c r="AF238" s="26"/>
      <c r="AG238" s="26"/>
      <c r="AH238" s="26"/>
      <c r="AI238" s="26"/>
      <c r="AJ238" s="26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26"/>
      <c r="BH238" s="4"/>
      <c r="BI238" s="4"/>
      <c r="BJ238" s="4"/>
      <c r="BK238" s="4"/>
      <c r="BL238" s="5"/>
      <c r="BM238" s="5"/>
      <c r="BN238" s="5"/>
      <c r="BO238" s="5"/>
      <c r="BP238" s="5"/>
      <c r="BQ238" s="5"/>
      <c r="BR238" s="5"/>
      <c r="BS238" s="5"/>
      <c r="BT238" s="5"/>
      <c r="BU238" s="5"/>
      <c r="BV238" s="5"/>
      <c r="BW238" s="5"/>
      <c r="BX238" s="5"/>
      <c r="BY238" s="5"/>
      <c r="BZ238" s="5"/>
      <c r="CA238" s="5"/>
      <c r="CB238" s="5"/>
      <c r="CC238" s="5"/>
      <c r="CD238" s="5"/>
      <c r="CE238" s="5"/>
      <c r="CF238" s="5"/>
      <c r="CG238" s="5"/>
      <c r="CH238" s="5"/>
    </row>
    <row r="239" ht="19.5" customHeight="1">
      <c r="A239" s="26"/>
      <c r="B239" s="26"/>
      <c r="C239" s="26"/>
      <c r="D239" s="26"/>
      <c r="E239" s="26"/>
      <c r="F239" s="26"/>
      <c r="G239" s="26"/>
      <c r="H239" s="26"/>
      <c r="I239" s="26"/>
      <c r="J239" s="26"/>
      <c r="K239" s="26"/>
      <c r="L239" s="26"/>
      <c r="M239" s="26"/>
      <c r="N239" s="99"/>
      <c r="O239" s="26"/>
      <c r="P239" s="26"/>
      <c r="Q239" s="26"/>
      <c r="R239" s="26"/>
      <c r="S239" s="26"/>
      <c r="T239" s="26"/>
      <c r="U239" s="26"/>
      <c r="V239" s="26"/>
      <c r="W239" s="26"/>
      <c r="X239" s="26"/>
      <c r="Y239" s="26"/>
      <c r="Z239" s="26"/>
      <c r="AA239" s="26"/>
      <c r="AB239" s="26"/>
      <c r="AC239" s="26"/>
      <c r="AD239" s="26"/>
      <c r="AE239" s="26"/>
      <c r="AF239" s="26"/>
      <c r="AG239" s="26"/>
      <c r="AH239" s="26"/>
      <c r="AI239" s="26"/>
      <c r="AJ239" s="26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26"/>
      <c r="BH239" s="4"/>
      <c r="BI239" s="4"/>
      <c r="BJ239" s="4"/>
      <c r="BK239" s="4"/>
      <c r="BL239" s="5"/>
      <c r="BM239" s="5"/>
      <c r="BN239" s="5"/>
      <c r="BO239" s="5"/>
      <c r="BP239" s="5"/>
      <c r="BQ239" s="5"/>
      <c r="BR239" s="5"/>
      <c r="BS239" s="5"/>
      <c r="BT239" s="5"/>
      <c r="BU239" s="5"/>
      <c r="BV239" s="5"/>
      <c r="BW239" s="5"/>
      <c r="BX239" s="5"/>
      <c r="BY239" s="5"/>
      <c r="BZ239" s="5"/>
      <c r="CA239" s="5"/>
      <c r="CB239" s="5"/>
      <c r="CC239" s="5"/>
      <c r="CD239" s="5"/>
      <c r="CE239" s="5"/>
      <c r="CF239" s="5"/>
      <c r="CG239" s="5"/>
      <c r="CH239" s="5"/>
    </row>
    <row r="240" ht="19.5" customHeight="1">
      <c r="A240" s="26"/>
      <c r="B240" s="26"/>
      <c r="C240" s="26"/>
      <c r="D240" s="26"/>
      <c r="E240" s="26"/>
      <c r="F240" s="26"/>
      <c r="G240" s="26"/>
      <c r="H240" s="26"/>
      <c r="I240" s="26"/>
      <c r="J240" s="26"/>
      <c r="K240" s="26"/>
      <c r="L240" s="26"/>
      <c r="M240" s="26"/>
      <c r="N240" s="99"/>
      <c r="O240" s="26"/>
      <c r="P240" s="26"/>
      <c r="Q240" s="26"/>
      <c r="R240" s="26"/>
      <c r="S240" s="26"/>
      <c r="T240" s="26"/>
      <c r="U240" s="26"/>
      <c r="V240" s="26"/>
      <c r="W240" s="26"/>
      <c r="X240" s="26"/>
      <c r="Y240" s="26"/>
      <c r="Z240" s="26"/>
      <c r="AA240" s="26"/>
      <c r="AB240" s="26"/>
      <c r="AC240" s="26"/>
      <c r="AD240" s="26"/>
      <c r="AE240" s="26"/>
      <c r="AF240" s="26"/>
      <c r="AG240" s="26"/>
      <c r="AH240" s="26"/>
      <c r="AI240" s="26"/>
      <c r="AJ240" s="26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26"/>
      <c r="BH240" s="4"/>
      <c r="BI240" s="4"/>
      <c r="BJ240" s="4"/>
      <c r="BK240" s="4"/>
      <c r="BL240" s="5"/>
      <c r="BM240" s="5"/>
      <c r="BN240" s="5"/>
      <c r="BO240" s="5"/>
      <c r="BP240" s="5"/>
      <c r="BQ240" s="5"/>
      <c r="BR240" s="5"/>
      <c r="BS240" s="5"/>
      <c r="BT240" s="5"/>
      <c r="BU240" s="5"/>
      <c r="BV240" s="5"/>
      <c r="BW240" s="5"/>
      <c r="BX240" s="5"/>
      <c r="BY240" s="5"/>
      <c r="BZ240" s="5"/>
      <c r="CA240" s="5"/>
      <c r="CB240" s="5"/>
      <c r="CC240" s="5"/>
      <c r="CD240" s="5"/>
      <c r="CE240" s="5"/>
      <c r="CF240" s="5"/>
      <c r="CG240" s="5"/>
      <c r="CH240" s="5"/>
    </row>
    <row r="241" ht="19.5" customHeight="1">
      <c r="A241" s="26"/>
      <c r="B241" s="26"/>
      <c r="C241" s="26"/>
      <c r="D241" s="26"/>
      <c r="E241" s="26"/>
      <c r="F241" s="26"/>
      <c r="G241" s="26"/>
      <c r="H241" s="26"/>
      <c r="I241" s="26"/>
      <c r="J241" s="26"/>
      <c r="K241" s="26"/>
      <c r="L241" s="26"/>
      <c r="M241" s="26"/>
      <c r="N241" s="99"/>
      <c r="O241" s="26"/>
      <c r="P241" s="26"/>
      <c r="Q241" s="26"/>
      <c r="R241" s="26"/>
      <c r="S241" s="26"/>
      <c r="T241" s="26"/>
      <c r="U241" s="26"/>
      <c r="V241" s="26"/>
      <c r="W241" s="26"/>
      <c r="X241" s="26"/>
      <c r="Y241" s="26"/>
      <c r="Z241" s="26"/>
      <c r="AA241" s="26"/>
      <c r="AB241" s="26"/>
      <c r="AC241" s="26"/>
      <c r="AD241" s="26"/>
      <c r="AE241" s="26"/>
      <c r="AF241" s="26"/>
      <c r="AG241" s="26"/>
      <c r="AH241" s="26"/>
      <c r="AI241" s="26"/>
      <c r="AJ241" s="26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26"/>
      <c r="BH241" s="4"/>
      <c r="BI241" s="4"/>
      <c r="BJ241" s="4"/>
      <c r="BK241" s="4"/>
      <c r="BL241" s="5"/>
      <c r="BM241" s="5"/>
      <c r="BN241" s="5"/>
      <c r="BO241" s="5"/>
      <c r="BP241" s="5"/>
      <c r="BQ241" s="5"/>
      <c r="BR241" s="5"/>
      <c r="BS241" s="5"/>
      <c r="BT241" s="5"/>
      <c r="BU241" s="5"/>
      <c r="BV241" s="5"/>
      <c r="BW241" s="5"/>
      <c r="BX241" s="5"/>
      <c r="BY241" s="5"/>
      <c r="BZ241" s="5"/>
      <c r="CA241" s="5"/>
      <c r="CB241" s="5"/>
      <c r="CC241" s="5"/>
      <c r="CD241" s="5"/>
      <c r="CE241" s="5"/>
      <c r="CF241" s="5"/>
      <c r="CG241" s="5"/>
      <c r="CH241" s="5"/>
    </row>
    <row r="242" ht="19.5" customHeight="1">
      <c r="A242" s="26"/>
      <c r="B242" s="26"/>
      <c r="C242" s="26"/>
      <c r="D242" s="26"/>
      <c r="E242" s="26"/>
      <c r="F242" s="26"/>
      <c r="G242" s="26"/>
      <c r="H242" s="26"/>
      <c r="I242" s="26"/>
      <c r="J242" s="26"/>
      <c r="K242" s="26"/>
      <c r="L242" s="26"/>
      <c r="M242" s="26"/>
      <c r="N242" s="99"/>
      <c r="O242" s="26"/>
      <c r="P242" s="26"/>
      <c r="Q242" s="26"/>
      <c r="R242" s="26"/>
      <c r="S242" s="26"/>
      <c r="T242" s="26"/>
      <c r="U242" s="26"/>
      <c r="V242" s="26"/>
      <c r="W242" s="26"/>
      <c r="X242" s="26"/>
      <c r="Y242" s="26"/>
      <c r="Z242" s="26"/>
      <c r="AA242" s="26"/>
      <c r="AB242" s="26"/>
      <c r="AC242" s="26"/>
      <c r="AD242" s="26"/>
      <c r="AE242" s="26"/>
      <c r="AF242" s="26"/>
      <c r="AG242" s="26"/>
      <c r="AH242" s="26"/>
      <c r="AI242" s="26"/>
      <c r="AJ242" s="26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26"/>
      <c r="BH242" s="4"/>
      <c r="BI242" s="4"/>
      <c r="BJ242" s="4"/>
      <c r="BK242" s="4"/>
      <c r="BL242" s="5"/>
      <c r="BM242" s="5"/>
      <c r="BN242" s="5"/>
      <c r="BO242" s="5"/>
      <c r="BP242" s="5"/>
      <c r="BQ242" s="5"/>
      <c r="BR242" s="5"/>
      <c r="BS242" s="5"/>
      <c r="BT242" s="5"/>
      <c r="BU242" s="5"/>
      <c r="BV242" s="5"/>
      <c r="BW242" s="5"/>
      <c r="BX242" s="5"/>
      <c r="BY242" s="5"/>
      <c r="BZ242" s="5"/>
      <c r="CA242" s="5"/>
      <c r="CB242" s="5"/>
      <c r="CC242" s="5"/>
      <c r="CD242" s="5"/>
      <c r="CE242" s="5"/>
      <c r="CF242" s="5"/>
      <c r="CG242" s="5"/>
      <c r="CH242" s="5"/>
    </row>
    <row r="243" ht="19.5" customHeight="1">
      <c r="A243" s="26"/>
      <c r="B243" s="26"/>
      <c r="C243" s="26"/>
      <c r="D243" s="26"/>
      <c r="E243" s="26"/>
      <c r="F243" s="26"/>
      <c r="G243" s="26"/>
      <c r="H243" s="26"/>
      <c r="I243" s="26"/>
      <c r="J243" s="26"/>
      <c r="K243" s="26"/>
      <c r="L243" s="26"/>
      <c r="M243" s="26"/>
      <c r="N243" s="99"/>
      <c r="O243" s="26"/>
      <c r="P243" s="26"/>
      <c r="Q243" s="26"/>
      <c r="R243" s="26"/>
      <c r="S243" s="26"/>
      <c r="T243" s="26"/>
      <c r="U243" s="26"/>
      <c r="V243" s="26"/>
      <c r="W243" s="26"/>
      <c r="X243" s="26"/>
      <c r="Y243" s="26"/>
      <c r="Z243" s="26"/>
      <c r="AA243" s="26"/>
      <c r="AB243" s="26"/>
      <c r="AC243" s="26"/>
      <c r="AD243" s="26"/>
      <c r="AE243" s="26"/>
      <c r="AF243" s="26"/>
      <c r="AG243" s="26"/>
      <c r="AH243" s="26"/>
      <c r="AI243" s="26"/>
      <c r="AJ243" s="26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26"/>
      <c r="BH243" s="4"/>
      <c r="BI243" s="4"/>
      <c r="BJ243" s="4"/>
      <c r="BK243" s="4"/>
      <c r="BL243" s="5"/>
      <c r="BM243" s="5"/>
      <c r="BN243" s="5"/>
      <c r="BO243" s="5"/>
      <c r="BP243" s="5"/>
      <c r="BQ243" s="5"/>
      <c r="BR243" s="5"/>
      <c r="BS243" s="5"/>
      <c r="BT243" s="5"/>
      <c r="BU243" s="5"/>
      <c r="BV243" s="5"/>
      <c r="BW243" s="5"/>
      <c r="BX243" s="5"/>
      <c r="BY243" s="5"/>
      <c r="BZ243" s="5"/>
      <c r="CA243" s="5"/>
      <c r="CB243" s="5"/>
      <c r="CC243" s="5"/>
      <c r="CD243" s="5"/>
      <c r="CE243" s="5"/>
      <c r="CF243" s="5"/>
      <c r="CG243" s="5"/>
      <c r="CH243" s="5"/>
    </row>
    <row r="244" ht="19.5" customHeight="1">
      <c r="A244" s="26"/>
      <c r="B244" s="26"/>
      <c r="C244" s="26"/>
      <c r="D244" s="26"/>
      <c r="E244" s="26"/>
      <c r="F244" s="26"/>
      <c r="G244" s="26"/>
      <c r="H244" s="26"/>
      <c r="I244" s="26"/>
      <c r="J244" s="26"/>
      <c r="K244" s="26"/>
      <c r="L244" s="26"/>
      <c r="M244" s="26"/>
      <c r="N244" s="99"/>
      <c r="O244" s="26"/>
      <c r="P244" s="26"/>
      <c r="Q244" s="26"/>
      <c r="R244" s="26"/>
      <c r="S244" s="26"/>
      <c r="T244" s="26"/>
      <c r="U244" s="26"/>
      <c r="V244" s="26"/>
      <c r="W244" s="26"/>
      <c r="X244" s="26"/>
      <c r="Y244" s="26"/>
      <c r="Z244" s="26"/>
      <c r="AA244" s="26"/>
      <c r="AB244" s="26"/>
      <c r="AC244" s="26"/>
      <c r="AD244" s="26"/>
      <c r="AE244" s="26"/>
      <c r="AF244" s="26"/>
      <c r="AG244" s="26"/>
      <c r="AH244" s="26"/>
      <c r="AI244" s="26"/>
      <c r="AJ244" s="26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26"/>
      <c r="BH244" s="4"/>
      <c r="BI244" s="4"/>
      <c r="BJ244" s="4"/>
      <c r="BK244" s="4"/>
      <c r="BL244" s="5"/>
      <c r="BM244" s="5"/>
      <c r="BN244" s="5"/>
      <c r="BO244" s="5"/>
      <c r="BP244" s="5"/>
      <c r="BQ244" s="5"/>
      <c r="BR244" s="5"/>
      <c r="BS244" s="5"/>
      <c r="BT244" s="5"/>
      <c r="BU244" s="5"/>
      <c r="BV244" s="5"/>
      <c r="BW244" s="5"/>
      <c r="BX244" s="5"/>
      <c r="BY244" s="5"/>
      <c r="BZ244" s="5"/>
      <c r="CA244" s="5"/>
      <c r="CB244" s="5"/>
      <c r="CC244" s="5"/>
      <c r="CD244" s="5"/>
      <c r="CE244" s="5"/>
      <c r="CF244" s="5"/>
      <c r="CG244" s="5"/>
      <c r="CH244" s="5"/>
    </row>
    <row r="245" ht="19.5" customHeight="1">
      <c r="A245" s="26"/>
      <c r="B245" s="26"/>
      <c r="C245" s="26"/>
      <c r="D245" s="26"/>
      <c r="E245" s="26"/>
      <c r="F245" s="26"/>
      <c r="G245" s="26"/>
      <c r="H245" s="26"/>
      <c r="I245" s="26"/>
      <c r="J245" s="26"/>
      <c r="K245" s="26"/>
      <c r="L245" s="26"/>
      <c r="M245" s="26"/>
      <c r="N245" s="99"/>
      <c r="O245" s="26"/>
      <c r="P245" s="26"/>
      <c r="Q245" s="26"/>
      <c r="R245" s="26"/>
      <c r="S245" s="26"/>
      <c r="T245" s="26"/>
      <c r="U245" s="26"/>
      <c r="V245" s="26"/>
      <c r="W245" s="26"/>
      <c r="X245" s="26"/>
      <c r="Y245" s="26"/>
      <c r="Z245" s="26"/>
      <c r="AA245" s="26"/>
      <c r="AB245" s="26"/>
      <c r="AC245" s="26"/>
      <c r="AD245" s="26"/>
      <c r="AE245" s="26"/>
      <c r="AF245" s="26"/>
      <c r="AG245" s="26"/>
      <c r="AH245" s="26"/>
      <c r="AI245" s="26"/>
      <c r="AJ245" s="26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26"/>
      <c r="BH245" s="4"/>
      <c r="BI245" s="4"/>
      <c r="BJ245" s="4"/>
      <c r="BK245" s="4"/>
      <c r="BL245" s="5"/>
      <c r="BM245" s="5"/>
      <c r="BN245" s="5"/>
      <c r="BO245" s="5"/>
      <c r="BP245" s="5"/>
      <c r="BQ245" s="5"/>
      <c r="BR245" s="5"/>
      <c r="BS245" s="5"/>
      <c r="BT245" s="5"/>
      <c r="BU245" s="5"/>
      <c r="BV245" s="5"/>
      <c r="BW245" s="5"/>
      <c r="BX245" s="5"/>
      <c r="BY245" s="5"/>
      <c r="BZ245" s="5"/>
      <c r="CA245" s="5"/>
      <c r="CB245" s="5"/>
      <c r="CC245" s="5"/>
      <c r="CD245" s="5"/>
      <c r="CE245" s="5"/>
      <c r="CF245" s="5"/>
      <c r="CG245" s="5"/>
      <c r="CH245" s="5"/>
    </row>
    <row r="246" ht="19.5" customHeight="1">
      <c r="A246" s="26"/>
      <c r="B246" s="26"/>
      <c r="C246" s="26"/>
      <c r="D246" s="26"/>
      <c r="E246" s="26"/>
      <c r="F246" s="26"/>
      <c r="G246" s="26"/>
      <c r="H246" s="26"/>
      <c r="I246" s="26"/>
      <c r="J246" s="26"/>
      <c r="K246" s="26"/>
      <c r="L246" s="26"/>
      <c r="M246" s="26"/>
      <c r="N246" s="99"/>
      <c r="O246" s="26"/>
      <c r="P246" s="26"/>
      <c r="Q246" s="26"/>
      <c r="R246" s="26"/>
      <c r="S246" s="26"/>
      <c r="T246" s="26"/>
      <c r="U246" s="26"/>
      <c r="V246" s="26"/>
      <c r="W246" s="26"/>
      <c r="X246" s="26"/>
      <c r="Y246" s="26"/>
      <c r="Z246" s="26"/>
      <c r="AA246" s="26"/>
      <c r="AB246" s="26"/>
      <c r="AC246" s="26"/>
      <c r="AD246" s="26"/>
      <c r="AE246" s="26"/>
      <c r="AF246" s="26"/>
      <c r="AG246" s="26"/>
      <c r="AH246" s="26"/>
      <c r="AI246" s="26"/>
      <c r="AJ246" s="26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26"/>
      <c r="BH246" s="4"/>
      <c r="BI246" s="4"/>
      <c r="BJ246" s="4"/>
      <c r="BK246" s="4"/>
      <c r="BL246" s="5"/>
      <c r="BM246" s="5"/>
      <c r="BN246" s="5"/>
      <c r="BO246" s="5"/>
      <c r="BP246" s="5"/>
      <c r="BQ246" s="5"/>
      <c r="BR246" s="5"/>
      <c r="BS246" s="5"/>
      <c r="BT246" s="5"/>
      <c r="BU246" s="5"/>
      <c r="BV246" s="5"/>
      <c r="BW246" s="5"/>
      <c r="BX246" s="5"/>
      <c r="BY246" s="5"/>
      <c r="BZ246" s="5"/>
      <c r="CA246" s="5"/>
      <c r="CB246" s="5"/>
      <c r="CC246" s="5"/>
      <c r="CD246" s="5"/>
      <c r="CE246" s="5"/>
      <c r="CF246" s="5"/>
      <c r="CG246" s="5"/>
      <c r="CH246" s="5"/>
    </row>
    <row r="247" ht="19.5" customHeight="1">
      <c r="A247" s="26"/>
      <c r="B247" s="26"/>
      <c r="C247" s="26"/>
      <c r="D247" s="26"/>
      <c r="E247" s="26"/>
      <c r="F247" s="26"/>
      <c r="G247" s="26"/>
      <c r="H247" s="26"/>
      <c r="I247" s="26"/>
      <c r="J247" s="26"/>
      <c r="K247" s="26"/>
      <c r="L247" s="26"/>
      <c r="M247" s="26"/>
      <c r="N247" s="99"/>
      <c r="O247" s="26"/>
      <c r="P247" s="26"/>
      <c r="Q247" s="26"/>
      <c r="R247" s="26"/>
      <c r="S247" s="26"/>
      <c r="T247" s="26"/>
      <c r="U247" s="26"/>
      <c r="V247" s="26"/>
      <c r="W247" s="26"/>
      <c r="X247" s="26"/>
      <c r="Y247" s="26"/>
      <c r="Z247" s="26"/>
      <c r="AA247" s="26"/>
      <c r="AB247" s="26"/>
      <c r="AC247" s="26"/>
      <c r="AD247" s="26"/>
      <c r="AE247" s="26"/>
      <c r="AF247" s="26"/>
      <c r="AG247" s="26"/>
      <c r="AH247" s="26"/>
      <c r="AI247" s="26"/>
      <c r="AJ247" s="26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26"/>
      <c r="BH247" s="4"/>
      <c r="BI247" s="4"/>
      <c r="BJ247" s="4"/>
      <c r="BK247" s="4"/>
      <c r="BL247" s="5"/>
      <c r="BM247" s="5"/>
      <c r="BN247" s="5"/>
      <c r="BO247" s="5"/>
      <c r="BP247" s="5"/>
      <c r="BQ247" s="5"/>
      <c r="BR247" s="5"/>
      <c r="BS247" s="5"/>
      <c r="BT247" s="5"/>
      <c r="BU247" s="5"/>
      <c r="BV247" s="5"/>
      <c r="BW247" s="5"/>
      <c r="BX247" s="5"/>
      <c r="BY247" s="5"/>
      <c r="BZ247" s="5"/>
      <c r="CA247" s="5"/>
      <c r="CB247" s="5"/>
      <c r="CC247" s="5"/>
      <c r="CD247" s="5"/>
      <c r="CE247" s="5"/>
      <c r="CF247" s="5"/>
      <c r="CG247" s="5"/>
      <c r="CH247" s="5"/>
    </row>
    <row r="248" ht="19.5" customHeight="1">
      <c r="A248" s="26"/>
      <c r="B248" s="26"/>
      <c r="C248" s="26"/>
      <c r="D248" s="26"/>
      <c r="E248" s="26"/>
      <c r="F248" s="26"/>
      <c r="G248" s="26"/>
      <c r="H248" s="26"/>
      <c r="I248" s="26"/>
      <c r="J248" s="26"/>
      <c r="K248" s="26"/>
      <c r="L248" s="26"/>
      <c r="M248" s="26"/>
      <c r="N248" s="99"/>
      <c r="O248" s="26"/>
      <c r="P248" s="26"/>
      <c r="Q248" s="26"/>
      <c r="R248" s="26"/>
      <c r="S248" s="26"/>
      <c r="T248" s="26"/>
      <c r="U248" s="26"/>
      <c r="V248" s="26"/>
      <c r="W248" s="26"/>
      <c r="X248" s="26"/>
      <c r="Y248" s="26"/>
      <c r="Z248" s="26"/>
      <c r="AA248" s="26"/>
      <c r="AB248" s="26"/>
      <c r="AC248" s="26"/>
      <c r="AD248" s="26"/>
      <c r="AE248" s="26"/>
      <c r="AF248" s="26"/>
      <c r="AG248" s="26"/>
      <c r="AH248" s="26"/>
      <c r="AI248" s="26"/>
      <c r="AJ248" s="26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26"/>
      <c r="BH248" s="4"/>
      <c r="BI248" s="4"/>
      <c r="BJ248" s="4"/>
      <c r="BK248" s="4"/>
      <c r="BL248" s="5"/>
      <c r="BM248" s="5"/>
      <c r="BN248" s="5"/>
      <c r="BO248" s="5"/>
      <c r="BP248" s="5"/>
      <c r="BQ248" s="5"/>
      <c r="BR248" s="5"/>
      <c r="BS248" s="5"/>
      <c r="BT248" s="5"/>
      <c r="BU248" s="5"/>
      <c r="BV248" s="5"/>
      <c r="BW248" s="5"/>
      <c r="BX248" s="5"/>
      <c r="BY248" s="5"/>
      <c r="BZ248" s="5"/>
      <c r="CA248" s="5"/>
      <c r="CB248" s="5"/>
      <c r="CC248" s="5"/>
      <c r="CD248" s="5"/>
      <c r="CE248" s="5"/>
      <c r="CF248" s="5"/>
      <c r="CG248" s="5"/>
      <c r="CH248" s="5"/>
    </row>
    <row r="249" ht="19.5" customHeight="1">
      <c r="A249" s="26"/>
      <c r="B249" s="26"/>
      <c r="C249" s="26"/>
      <c r="D249" s="26"/>
      <c r="E249" s="26"/>
      <c r="F249" s="26"/>
      <c r="G249" s="26"/>
      <c r="H249" s="26"/>
      <c r="I249" s="26"/>
      <c r="J249" s="26"/>
      <c r="K249" s="26"/>
      <c r="L249" s="26"/>
      <c r="M249" s="26"/>
      <c r="N249" s="99"/>
      <c r="O249" s="26"/>
      <c r="P249" s="26"/>
      <c r="Q249" s="26"/>
      <c r="R249" s="26"/>
      <c r="S249" s="26"/>
      <c r="T249" s="26"/>
      <c r="U249" s="26"/>
      <c r="V249" s="26"/>
      <c r="W249" s="26"/>
      <c r="X249" s="26"/>
      <c r="Y249" s="26"/>
      <c r="Z249" s="26"/>
      <c r="AA249" s="26"/>
      <c r="AB249" s="26"/>
      <c r="AC249" s="26"/>
      <c r="AD249" s="26"/>
      <c r="AE249" s="26"/>
      <c r="AF249" s="26"/>
      <c r="AG249" s="26"/>
      <c r="AH249" s="26"/>
      <c r="AI249" s="26"/>
      <c r="AJ249" s="26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26"/>
      <c r="BH249" s="4"/>
      <c r="BI249" s="4"/>
      <c r="BJ249" s="4"/>
      <c r="BK249" s="4"/>
      <c r="BL249" s="5"/>
      <c r="BM249" s="5"/>
      <c r="BN249" s="5"/>
      <c r="BO249" s="5"/>
      <c r="BP249" s="5"/>
      <c r="BQ249" s="5"/>
      <c r="BR249" s="5"/>
      <c r="BS249" s="5"/>
      <c r="BT249" s="5"/>
      <c r="BU249" s="5"/>
      <c r="BV249" s="5"/>
      <c r="BW249" s="5"/>
      <c r="BX249" s="5"/>
      <c r="BY249" s="5"/>
      <c r="BZ249" s="5"/>
      <c r="CA249" s="5"/>
      <c r="CB249" s="5"/>
      <c r="CC249" s="5"/>
      <c r="CD249" s="5"/>
      <c r="CE249" s="5"/>
      <c r="CF249" s="5"/>
      <c r="CG249" s="5"/>
      <c r="CH249" s="5"/>
    </row>
    <row r="250" ht="19.5" customHeight="1">
      <c r="A250" s="26"/>
      <c r="B250" s="26"/>
      <c r="C250" s="26"/>
      <c r="D250" s="26"/>
      <c r="E250" s="26"/>
      <c r="F250" s="26"/>
      <c r="G250" s="26"/>
      <c r="H250" s="26"/>
      <c r="I250" s="26"/>
      <c r="J250" s="26"/>
      <c r="K250" s="26"/>
      <c r="L250" s="26"/>
      <c r="M250" s="26"/>
      <c r="N250" s="99"/>
      <c r="O250" s="26"/>
      <c r="P250" s="26"/>
      <c r="Q250" s="26"/>
      <c r="R250" s="26"/>
      <c r="S250" s="26"/>
      <c r="T250" s="26"/>
      <c r="U250" s="26"/>
      <c r="V250" s="26"/>
      <c r="W250" s="26"/>
      <c r="X250" s="26"/>
      <c r="Y250" s="26"/>
      <c r="Z250" s="26"/>
      <c r="AA250" s="26"/>
      <c r="AB250" s="26"/>
      <c r="AC250" s="26"/>
      <c r="AD250" s="26"/>
      <c r="AE250" s="26"/>
      <c r="AF250" s="26"/>
      <c r="AG250" s="26"/>
      <c r="AH250" s="26"/>
      <c r="AI250" s="26"/>
      <c r="AJ250" s="26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26"/>
      <c r="BH250" s="4"/>
      <c r="BI250" s="4"/>
      <c r="BJ250" s="4"/>
      <c r="BK250" s="4"/>
      <c r="BL250" s="5"/>
      <c r="BM250" s="5"/>
      <c r="BN250" s="5"/>
      <c r="BO250" s="5"/>
      <c r="BP250" s="5"/>
      <c r="BQ250" s="5"/>
      <c r="BR250" s="5"/>
      <c r="BS250" s="5"/>
      <c r="BT250" s="5"/>
      <c r="BU250" s="5"/>
      <c r="BV250" s="5"/>
      <c r="BW250" s="5"/>
      <c r="BX250" s="5"/>
      <c r="BY250" s="5"/>
      <c r="BZ250" s="5"/>
      <c r="CA250" s="5"/>
      <c r="CB250" s="5"/>
      <c r="CC250" s="5"/>
      <c r="CD250" s="5"/>
      <c r="CE250" s="5"/>
      <c r="CF250" s="5"/>
      <c r="CG250" s="5"/>
      <c r="CH250" s="5"/>
    </row>
    <row r="251" ht="19.5" customHeight="1">
      <c r="A251" s="26"/>
      <c r="B251" s="26"/>
      <c r="C251" s="26"/>
      <c r="D251" s="26"/>
      <c r="E251" s="26"/>
      <c r="F251" s="26"/>
      <c r="G251" s="26"/>
      <c r="H251" s="26"/>
      <c r="I251" s="26"/>
      <c r="J251" s="26"/>
      <c r="K251" s="26"/>
      <c r="L251" s="26"/>
      <c r="M251" s="26"/>
      <c r="N251" s="99"/>
      <c r="O251" s="26"/>
      <c r="P251" s="26"/>
      <c r="Q251" s="26"/>
      <c r="R251" s="26"/>
      <c r="S251" s="26"/>
      <c r="T251" s="26"/>
      <c r="U251" s="26"/>
      <c r="V251" s="26"/>
      <c r="W251" s="26"/>
      <c r="X251" s="26"/>
      <c r="Y251" s="26"/>
      <c r="Z251" s="26"/>
      <c r="AA251" s="26"/>
      <c r="AB251" s="26"/>
      <c r="AC251" s="26"/>
      <c r="AD251" s="26"/>
      <c r="AE251" s="26"/>
      <c r="AF251" s="26"/>
      <c r="AG251" s="26"/>
      <c r="AH251" s="26"/>
      <c r="AI251" s="26"/>
      <c r="AJ251" s="26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26"/>
      <c r="BH251" s="4"/>
      <c r="BI251" s="4"/>
      <c r="BJ251" s="4"/>
      <c r="BK251" s="4"/>
      <c r="BL251" s="5"/>
      <c r="BM251" s="5"/>
      <c r="BN251" s="5"/>
      <c r="BO251" s="5"/>
      <c r="BP251" s="5"/>
      <c r="BQ251" s="5"/>
      <c r="BR251" s="5"/>
      <c r="BS251" s="5"/>
      <c r="BT251" s="5"/>
      <c r="BU251" s="5"/>
      <c r="BV251" s="5"/>
      <c r="BW251" s="5"/>
      <c r="BX251" s="5"/>
      <c r="BY251" s="5"/>
      <c r="BZ251" s="5"/>
      <c r="CA251" s="5"/>
      <c r="CB251" s="5"/>
      <c r="CC251" s="5"/>
      <c r="CD251" s="5"/>
      <c r="CE251" s="5"/>
      <c r="CF251" s="5"/>
      <c r="CG251" s="5"/>
      <c r="CH251" s="5"/>
    </row>
    <row r="252" ht="19.5" customHeight="1">
      <c r="A252" s="26"/>
      <c r="B252" s="26"/>
      <c r="C252" s="26"/>
      <c r="D252" s="26"/>
      <c r="E252" s="26"/>
      <c r="F252" s="26"/>
      <c r="G252" s="26"/>
      <c r="H252" s="26"/>
      <c r="I252" s="26"/>
      <c r="J252" s="26"/>
      <c r="K252" s="26"/>
      <c r="L252" s="26"/>
      <c r="M252" s="26"/>
      <c r="N252" s="99"/>
      <c r="O252" s="26"/>
      <c r="P252" s="26"/>
      <c r="Q252" s="26"/>
      <c r="R252" s="26"/>
      <c r="S252" s="26"/>
      <c r="T252" s="26"/>
      <c r="U252" s="26"/>
      <c r="V252" s="26"/>
      <c r="W252" s="26"/>
      <c r="X252" s="26"/>
      <c r="Y252" s="26"/>
      <c r="Z252" s="26"/>
      <c r="AA252" s="26"/>
      <c r="AB252" s="26"/>
      <c r="AC252" s="26"/>
      <c r="AD252" s="26"/>
      <c r="AE252" s="26"/>
      <c r="AF252" s="26"/>
      <c r="AG252" s="26"/>
      <c r="AH252" s="26"/>
      <c r="AI252" s="26"/>
      <c r="AJ252" s="26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26"/>
      <c r="BH252" s="4"/>
      <c r="BI252" s="4"/>
      <c r="BJ252" s="4"/>
      <c r="BK252" s="4"/>
      <c r="BL252" s="5"/>
      <c r="BM252" s="5"/>
      <c r="BN252" s="5"/>
      <c r="BO252" s="5"/>
      <c r="BP252" s="5"/>
      <c r="BQ252" s="5"/>
      <c r="BR252" s="5"/>
      <c r="BS252" s="5"/>
      <c r="BT252" s="5"/>
      <c r="BU252" s="5"/>
      <c r="BV252" s="5"/>
      <c r="BW252" s="5"/>
      <c r="BX252" s="5"/>
      <c r="BY252" s="5"/>
      <c r="BZ252" s="5"/>
      <c r="CA252" s="5"/>
      <c r="CB252" s="5"/>
      <c r="CC252" s="5"/>
      <c r="CD252" s="5"/>
      <c r="CE252" s="5"/>
      <c r="CF252" s="5"/>
      <c r="CG252" s="5"/>
      <c r="CH252" s="5"/>
    </row>
    <row r="253" ht="19.5" customHeight="1">
      <c r="A253" s="26"/>
      <c r="B253" s="26"/>
      <c r="C253" s="26"/>
      <c r="D253" s="26"/>
      <c r="E253" s="26"/>
      <c r="F253" s="26"/>
      <c r="G253" s="26"/>
      <c r="H253" s="26"/>
      <c r="I253" s="26"/>
      <c r="J253" s="26"/>
      <c r="K253" s="26"/>
      <c r="L253" s="26"/>
      <c r="M253" s="26"/>
      <c r="N253" s="99"/>
      <c r="O253" s="26"/>
      <c r="P253" s="26"/>
      <c r="Q253" s="26"/>
      <c r="R253" s="26"/>
      <c r="S253" s="26"/>
      <c r="T253" s="26"/>
      <c r="U253" s="26"/>
      <c r="V253" s="26"/>
      <c r="W253" s="26"/>
      <c r="X253" s="26"/>
      <c r="Y253" s="26"/>
      <c r="Z253" s="26"/>
      <c r="AA253" s="26"/>
      <c r="AB253" s="26"/>
      <c r="AC253" s="26"/>
      <c r="AD253" s="26"/>
      <c r="AE253" s="26"/>
      <c r="AF253" s="26"/>
      <c r="AG253" s="26"/>
      <c r="AH253" s="26"/>
      <c r="AI253" s="26"/>
      <c r="AJ253" s="26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26"/>
      <c r="BH253" s="4"/>
      <c r="BI253" s="4"/>
      <c r="BJ253" s="4"/>
      <c r="BK253" s="4"/>
      <c r="BL253" s="5"/>
      <c r="BM253" s="5"/>
      <c r="BN253" s="5"/>
      <c r="BO253" s="5"/>
      <c r="BP253" s="5"/>
      <c r="BQ253" s="5"/>
      <c r="BR253" s="5"/>
      <c r="BS253" s="5"/>
      <c r="BT253" s="5"/>
      <c r="BU253" s="5"/>
      <c r="BV253" s="5"/>
      <c r="BW253" s="5"/>
      <c r="BX253" s="5"/>
      <c r="BY253" s="5"/>
      <c r="BZ253" s="5"/>
      <c r="CA253" s="5"/>
      <c r="CB253" s="5"/>
      <c r="CC253" s="5"/>
      <c r="CD253" s="5"/>
      <c r="CE253" s="5"/>
      <c r="CF253" s="5"/>
      <c r="CG253" s="5"/>
      <c r="CH253" s="5"/>
    </row>
    <row r="254" ht="19.5" customHeight="1">
      <c r="A254" s="26"/>
      <c r="B254" s="26"/>
      <c r="C254" s="26"/>
      <c r="D254" s="26"/>
      <c r="E254" s="26"/>
      <c r="F254" s="26"/>
      <c r="G254" s="26"/>
      <c r="H254" s="26"/>
      <c r="I254" s="26"/>
      <c r="J254" s="26"/>
      <c r="K254" s="26"/>
      <c r="L254" s="26"/>
      <c r="M254" s="26"/>
      <c r="N254" s="99"/>
      <c r="O254" s="26"/>
      <c r="P254" s="26"/>
      <c r="Q254" s="26"/>
      <c r="R254" s="26"/>
      <c r="S254" s="26"/>
      <c r="T254" s="26"/>
      <c r="U254" s="26"/>
      <c r="V254" s="26"/>
      <c r="W254" s="26"/>
      <c r="X254" s="26"/>
      <c r="Y254" s="26"/>
      <c r="Z254" s="26"/>
      <c r="AA254" s="26"/>
      <c r="AB254" s="26"/>
      <c r="AC254" s="26"/>
      <c r="AD254" s="26"/>
      <c r="AE254" s="26"/>
      <c r="AF254" s="26"/>
      <c r="AG254" s="26"/>
      <c r="AH254" s="26"/>
      <c r="AI254" s="26"/>
      <c r="AJ254" s="26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26"/>
      <c r="BH254" s="4"/>
      <c r="BI254" s="4"/>
      <c r="BJ254" s="4"/>
      <c r="BK254" s="4"/>
      <c r="BL254" s="5"/>
      <c r="BM254" s="5"/>
      <c r="BN254" s="5"/>
      <c r="BO254" s="5"/>
      <c r="BP254" s="5"/>
      <c r="BQ254" s="5"/>
      <c r="BR254" s="5"/>
      <c r="BS254" s="5"/>
      <c r="BT254" s="5"/>
      <c r="BU254" s="5"/>
      <c r="BV254" s="5"/>
      <c r="BW254" s="5"/>
      <c r="BX254" s="5"/>
      <c r="BY254" s="5"/>
      <c r="BZ254" s="5"/>
      <c r="CA254" s="5"/>
      <c r="CB254" s="5"/>
      <c r="CC254" s="5"/>
      <c r="CD254" s="5"/>
      <c r="CE254" s="5"/>
      <c r="CF254" s="5"/>
      <c r="CG254" s="5"/>
      <c r="CH254" s="5"/>
    </row>
    <row r="255" ht="19.5" customHeight="1">
      <c r="A255" s="26"/>
      <c r="B255" s="26"/>
      <c r="C255" s="26"/>
      <c r="D255" s="26"/>
      <c r="E255" s="26"/>
      <c r="F255" s="26"/>
      <c r="G255" s="26"/>
      <c r="H255" s="26"/>
      <c r="I255" s="26"/>
      <c r="J255" s="26"/>
      <c r="K255" s="26"/>
      <c r="L255" s="26"/>
      <c r="M255" s="26"/>
      <c r="N255" s="99"/>
      <c r="O255" s="26"/>
      <c r="P255" s="26"/>
      <c r="Q255" s="26"/>
      <c r="R255" s="26"/>
      <c r="S255" s="26"/>
      <c r="T255" s="26"/>
      <c r="U255" s="26"/>
      <c r="V255" s="26"/>
      <c r="W255" s="26"/>
      <c r="X255" s="26"/>
      <c r="Y255" s="26"/>
      <c r="Z255" s="26"/>
      <c r="AA255" s="26"/>
      <c r="AB255" s="26"/>
      <c r="AC255" s="26"/>
      <c r="AD255" s="26"/>
      <c r="AE255" s="26"/>
      <c r="AF255" s="26"/>
      <c r="AG255" s="26"/>
      <c r="AH255" s="26"/>
      <c r="AI255" s="26"/>
      <c r="AJ255" s="26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26"/>
      <c r="BH255" s="4"/>
      <c r="BI255" s="4"/>
      <c r="BJ255" s="4"/>
      <c r="BK255" s="4"/>
      <c r="BL255" s="5"/>
      <c r="BM255" s="5"/>
      <c r="BN255" s="5"/>
      <c r="BO255" s="5"/>
      <c r="BP255" s="5"/>
      <c r="BQ255" s="5"/>
      <c r="BR255" s="5"/>
      <c r="BS255" s="5"/>
      <c r="BT255" s="5"/>
      <c r="BU255" s="5"/>
      <c r="BV255" s="5"/>
      <c r="BW255" s="5"/>
      <c r="BX255" s="5"/>
      <c r="BY255" s="5"/>
      <c r="BZ255" s="5"/>
      <c r="CA255" s="5"/>
      <c r="CB255" s="5"/>
      <c r="CC255" s="5"/>
      <c r="CD255" s="5"/>
      <c r="CE255" s="5"/>
      <c r="CF255" s="5"/>
      <c r="CG255" s="5"/>
      <c r="CH255" s="5"/>
    </row>
    <row r="256" ht="19.5" customHeight="1">
      <c r="A256" s="26"/>
      <c r="B256" s="26"/>
      <c r="C256" s="26"/>
      <c r="D256" s="26"/>
      <c r="E256" s="26"/>
      <c r="F256" s="26"/>
      <c r="G256" s="26"/>
      <c r="H256" s="26"/>
      <c r="I256" s="26"/>
      <c r="J256" s="26"/>
      <c r="K256" s="26"/>
      <c r="L256" s="26"/>
      <c r="M256" s="26"/>
      <c r="N256" s="99"/>
      <c r="O256" s="26"/>
      <c r="P256" s="26"/>
      <c r="Q256" s="26"/>
      <c r="R256" s="26"/>
      <c r="S256" s="26"/>
      <c r="T256" s="26"/>
      <c r="U256" s="26"/>
      <c r="V256" s="26"/>
      <c r="W256" s="26"/>
      <c r="X256" s="26"/>
      <c r="Y256" s="26"/>
      <c r="Z256" s="26"/>
      <c r="AA256" s="26"/>
      <c r="AB256" s="26"/>
      <c r="AC256" s="26"/>
      <c r="AD256" s="26"/>
      <c r="AE256" s="26"/>
      <c r="AF256" s="26"/>
      <c r="AG256" s="26"/>
      <c r="AH256" s="26"/>
      <c r="AI256" s="26"/>
      <c r="AJ256" s="26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26"/>
      <c r="BH256" s="4"/>
      <c r="BI256" s="4"/>
      <c r="BJ256" s="4"/>
      <c r="BK256" s="4"/>
      <c r="BL256" s="5"/>
      <c r="BM256" s="5"/>
      <c r="BN256" s="5"/>
      <c r="BO256" s="5"/>
      <c r="BP256" s="5"/>
      <c r="BQ256" s="5"/>
      <c r="BR256" s="5"/>
      <c r="BS256" s="5"/>
      <c r="BT256" s="5"/>
      <c r="BU256" s="5"/>
      <c r="BV256" s="5"/>
      <c r="BW256" s="5"/>
      <c r="BX256" s="5"/>
      <c r="BY256" s="5"/>
      <c r="BZ256" s="5"/>
      <c r="CA256" s="5"/>
      <c r="CB256" s="5"/>
      <c r="CC256" s="5"/>
      <c r="CD256" s="5"/>
      <c r="CE256" s="5"/>
      <c r="CF256" s="5"/>
      <c r="CG256" s="5"/>
      <c r="CH256" s="5"/>
    </row>
    <row r="257" ht="19.5" customHeight="1">
      <c r="A257" s="26"/>
      <c r="B257" s="26"/>
      <c r="C257" s="26"/>
      <c r="D257" s="26"/>
      <c r="E257" s="26"/>
      <c r="F257" s="26"/>
      <c r="G257" s="26"/>
      <c r="H257" s="26"/>
      <c r="I257" s="26"/>
      <c r="J257" s="26"/>
      <c r="K257" s="26"/>
      <c r="L257" s="26"/>
      <c r="M257" s="26"/>
      <c r="N257" s="99"/>
      <c r="O257" s="26"/>
      <c r="P257" s="26"/>
      <c r="Q257" s="26"/>
      <c r="R257" s="26"/>
      <c r="S257" s="26"/>
      <c r="T257" s="26"/>
      <c r="U257" s="26"/>
      <c r="V257" s="26"/>
      <c r="W257" s="26"/>
      <c r="X257" s="26"/>
      <c r="Y257" s="26"/>
      <c r="Z257" s="26"/>
      <c r="AA257" s="26"/>
      <c r="AB257" s="26"/>
      <c r="AC257" s="26"/>
      <c r="AD257" s="26"/>
      <c r="AE257" s="26"/>
      <c r="AF257" s="26"/>
      <c r="AG257" s="26"/>
      <c r="AH257" s="26"/>
      <c r="AI257" s="26"/>
      <c r="AJ257" s="26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26"/>
      <c r="BH257" s="4"/>
      <c r="BI257" s="4"/>
      <c r="BJ257" s="4"/>
      <c r="BK257" s="4"/>
      <c r="BL257" s="5"/>
      <c r="BM257" s="5"/>
      <c r="BN257" s="5"/>
      <c r="BO257" s="5"/>
      <c r="BP257" s="5"/>
      <c r="BQ257" s="5"/>
      <c r="BR257" s="5"/>
      <c r="BS257" s="5"/>
      <c r="BT257" s="5"/>
      <c r="BU257" s="5"/>
      <c r="BV257" s="5"/>
      <c r="BW257" s="5"/>
      <c r="BX257" s="5"/>
      <c r="BY257" s="5"/>
      <c r="BZ257" s="5"/>
      <c r="CA257" s="5"/>
      <c r="CB257" s="5"/>
      <c r="CC257" s="5"/>
      <c r="CD257" s="5"/>
      <c r="CE257" s="5"/>
      <c r="CF257" s="5"/>
      <c r="CG257" s="5"/>
      <c r="CH257" s="5"/>
    </row>
    <row r="258" ht="19.5" customHeight="1">
      <c r="A258" s="26"/>
      <c r="B258" s="26"/>
      <c r="C258" s="26"/>
      <c r="D258" s="26"/>
      <c r="E258" s="26"/>
      <c r="F258" s="26"/>
      <c r="G258" s="26"/>
      <c r="H258" s="26"/>
      <c r="I258" s="26"/>
      <c r="J258" s="26"/>
      <c r="K258" s="26"/>
      <c r="L258" s="26"/>
      <c r="M258" s="26"/>
      <c r="N258" s="99"/>
      <c r="O258" s="26"/>
      <c r="P258" s="26"/>
      <c r="Q258" s="26"/>
      <c r="R258" s="26"/>
      <c r="S258" s="26"/>
      <c r="T258" s="26"/>
      <c r="U258" s="26"/>
      <c r="V258" s="26"/>
      <c r="W258" s="26"/>
      <c r="X258" s="26"/>
      <c r="Y258" s="26"/>
      <c r="Z258" s="26"/>
      <c r="AA258" s="26"/>
      <c r="AB258" s="26"/>
      <c r="AC258" s="26"/>
      <c r="AD258" s="26"/>
      <c r="AE258" s="26"/>
      <c r="AF258" s="26"/>
      <c r="AG258" s="26"/>
      <c r="AH258" s="26"/>
      <c r="AI258" s="26"/>
      <c r="AJ258" s="26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26"/>
      <c r="BH258" s="4"/>
      <c r="BI258" s="4"/>
      <c r="BJ258" s="4"/>
      <c r="BK258" s="4"/>
      <c r="BL258" s="5"/>
      <c r="BM258" s="5"/>
      <c r="BN258" s="5"/>
      <c r="BO258" s="5"/>
      <c r="BP258" s="5"/>
      <c r="BQ258" s="5"/>
      <c r="BR258" s="5"/>
      <c r="BS258" s="5"/>
      <c r="BT258" s="5"/>
      <c r="BU258" s="5"/>
      <c r="BV258" s="5"/>
      <c r="BW258" s="5"/>
      <c r="BX258" s="5"/>
      <c r="BY258" s="5"/>
      <c r="BZ258" s="5"/>
      <c r="CA258" s="5"/>
      <c r="CB258" s="5"/>
      <c r="CC258" s="5"/>
      <c r="CD258" s="5"/>
      <c r="CE258" s="5"/>
      <c r="CF258" s="5"/>
      <c r="CG258" s="5"/>
      <c r="CH258" s="5"/>
    </row>
    <row r="259" ht="19.5" customHeight="1">
      <c r="A259" s="26"/>
      <c r="B259" s="26"/>
      <c r="C259" s="26"/>
      <c r="D259" s="26"/>
      <c r="E259" s="26"/>
      <c r="F259" s="26"/>
      <c r="G259" s="26"/>
      <c r="H259" s="26"/>
      <c r="I259" s="26"/>
      <c r="J259" s="26"/>
      <c r="K259" s="26"/>
      <c r="L259" s="26"/>
      <c r="M259" s="26"/>
      <c r="N259" s="99"/>
      <c r="O259" s="26"/>
      <c r="P259" s="26"/>
      <c r="Q259" s="26"/>
      <c r="R259" s="26"/>
      <c r="S259" s="26"/>
      <c r="T259" s="26"/>
      <c r="U259" s="26"/>
      <c r="V259" s="26"/>
      <c r="W259" s="26"/>
      <c r="X259" s="26"/>
      <c r="Y259" s="26"/>
      <c r="Z259" s="26"/>
      <c r="AA259" s="26"/>
      <c r="AB259" s="26"/>
      <c r="AC259" s="26"/>
      <c r="AD259" s="26"/>
      <c r="AE259" s="26"/>
      <c r="AF259" s="26"/>
      <c r="AG259" s="26"/>
      <c r="AH259" s="26"/>
      <c r="AI259" s="26"/>
      <c r="AJ259" s="26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26"/>
      <c r="BH259" s="4"/>
      <c r="BI259" s="4"/>
      <c r="BJ259" s="4"/>
      <c r="BK259" s="4"/>
      <c r="BL259" s="5"/>
      <c r="BM259" s="5"/>
      <c r="BN259" s="5"/>
      <c r="BO259" s="5"/>
      <c r="BP259" s="5"/>
      <c r="BQ259" s="5"/>
      <c r="BR259" s="5"/>
      <c r="BS259" s="5"/>
      <c r="BT259" s="5"/>
      <c r="BU259" s="5"/>
      <c r="BV259" s="5"/>
      <c r="BW259" s="5"/>
      <c r="BX259" s="5"/>
      <c r="BY259" s="5"/>
      <c r="BZ259" s="5"/>
      <c r="CA259" s="5"/>
      <c r="CB259" s="5"/>
      <c r="CC259" s="5"/>
      <c r="CD259" s="5"/>
      <c r="CE259" s="5"/>
      <c r="CF259" s="5"/>
      <c r="CG259" s="5"/>
      <c r="CH259" s="5"/>
    </row>
    <row r="260" ht="19.5" customHeight="1">
      <c r="A260" s="26"/>
      <c r="B260" s="26"/>
      <c r="C260" s="26"/>
      <c r="D260" s="26"/>
      <c r="E260" s="26"/>
      <c r="F260" s="26"/>
      <c r="G260" s="26"/>
      <c r="H260" s="26"/>
      <c r="I260" s="26"/>
      <c r="J260" s="26"/>
      <c r="K260" s="26"/>
      <c r="L260" s="26"/>
      <c r="M260" s="26"/>
      <c r="N260" s="99"/>
      <c r="O260" s="26"/>
      <c r="P260" s="26"/>
      <c r="Q260" s="26"/>
      <c r="R260" s="26"/>
      <c r="S260" s="26"/>
      <c r="T260" s="26"/>
      <c r="U260" s="26"/>
      <c r="V260" s="26"/>
      <c r="W260" s="26"/>
      <c r="X260" s="26"/>
      <c r="Y260" s="26"/>
      <c r="Z260" s="26"/>
      <c r="AA260" s="26"/>
      <c r="AB260" s="26"/>
      <c r="AC260" s="26"/>
      <c r="AD260" s="26"/>
      <c r="AE260" s="26"/>
      <c r="AF260" s="26"/>
      <c r="AG260" s="26"/>
      <c r="AH260" s="26"/>
      <c r="AI260" s="26"/>
      <c r="AJ260" s="26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26"/>
      <c r="BH260" s="4"/>
      <c r="BI260" s="4"/>
      <c r="BJ260" s="4"/>
      <c r="BK260" s="4"/>
      <c r="BL260" s="5"/>
      <c r="BM260" s="5"/>
      <c r="BN260" s="5"/>
      <c r="BO260" s="5"/>
      <c r="BP260" s="5"/>
      <c r="BQ260" s="5"/>
      <c r="BR260" s="5"/>
      <c r="BS260" s="5"/>
      <c r="BT260" s="5"/>
      <c r="BU260" s="5"/>
      <c r="BV260" s="5"/>
      <c r="BW260" s="5"/>
      <c r="BX260" s="5"/>
      <c r="BY260" s="5"/>
      <c r="BZ260" s="5"/>
      <c r="CA260" s="5"/>
      <c r="CB260" s="5"/>
      <c r="CC260" s="5"/>
      <c r="CD260" s="5"/>
      <c r="CE260" s="5"/>
      <c r="CF260" s="5"/>
      <c r="CG260" s="5"/>
      <c r="CH260" s="5"/>
    </row>
    <row r="261" ht="19.5" customHeight="1">
      <c r="A261" s="26"/>
      <c r="B261" s="26"/>
      <c r="C261" s="26"/>
      <c r="D261" s="26"/>
      <c r="E261" s="26"/>
      <c r="F261" s="26"/>
      <c r="G261" s="26"/>
      <c r="H261" s="26"/>
      <c r="I261" s="26"/>
      <c r="J261" s="26"/>
      <c r="K261" s="26"/>
      <c r="L261" s="26"/>
      <c r="M261" s="26"/>
      <c r="N261" s="99"/>
      <c r="O261" s="26"/>
      <c r="P261" s="26"/>
      <c r="Q261" s="26"/>
      <c r="R261" s="26"/>
      <c r="S261" s="26"/>
      <c r="T261" s="26"/>
      <c r="U261" s="26"/>
      <c r="V261" s="26"/>
      <c r="W261" s="26"/>
      <c r="X261" s="26"/>
      <c r="Y261" s="26"/>
      <c r="Z261" s="26"/>
      <c r="AA261" s="26"/>
      <c r="AB261" s="26"/>
      <c r="AC261" s="26"/>
      <c r="AD261" s="26"/>
      <c r="AE261" s="26"/>
      <c r="AF261" s="26"/>
      <c r="AG261" s="26"/>
      <c r="AH261" s="26"/>
      <c r="AI261" s="26"/>
      <c r="AJ261" s="26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26"/>
      <c r="BH261" s="4"/>
      <c r="BI261" s="4"/>
      <c r="BJ261" s="4"/>
      <c r="BK261" s="4"/>
      <c r="BL261" s="5"/>
      <c r="BM261" s="5"/>
      <c r="BN261" s="5"/>
      <c r="BO261" s="5"/>
      <c r="BP261" s="5"/>
      <c r="BQ261" s="5"/>
      <c r="BR261" s="5"/>
      <c r="BS261" s="5"/>
      <c r="BT261" s="5"/>
      <c r="BU261" s="5"/>
      <c r="BV261" s="5"/>
      <c r="BW261" s="5"/>
      <c r="BX261" s="5"/>
      <c r="BY261" s="5"/>
      <c r="BZ261" s="5"/>
      <c r="CA261" s="5"/>
      <c r="CB261" s="5"/>
      <c r="CC261" s="5"/>
      <c r="CD261" s="5"/>
      <c r="CE261" s="5"/>
      <c r="CF261" s="5"/>
      <c r="CG261" s="5"/>
      <c r="CH261" s="5"/>
    </row>
    <row r="262" ht="19.5" customHeight="1">
      <c r="A262" s="26"/>
      <c r="B262" s="26"/>
      <c r="C262" s="26"/>
      <c r="D262" s="26"/>
      <c r="E262" s="26"/>
      <c r="F262" s="26"/>
      <c r="G262" s="26"/>
      <c r="H262" s="26"/>
      <c r="I262" s="26"/>
      <c r="J262" s="26"/>
      <c r="K262" s="26"/>
      <c r="L262" s="26"/>
      <c r="M262" s="26"/>
      <c r="N262" s="99"/>
      <c r="O262" s="26"/>
      <c r="P262" s="26"/>
      <c r="Q262" s="26"/>
      <c r="R262" s="26"/>
      <c r="S262" s="26"/>
      <c r="T262" s="26"/>
      <c r="U262" s="26"/>
      <c r="V262" s="26"/>
      <c r="W262" s="26"/>
      <c r="X262" s="26"/>
      <c r="Y262" s="26"/>
      <c r="Z262" s="26"/>
      <c r="AA262" s="26"/>
      <c r="AB262" s="26"/>
      <c r="AC262" s="26"/>
      <c r="AD262" s="26"/>
      <c r="AE262" s="26"/>
      <c r="AF262" s="26"/>
      <c r="AG262" s="26"/>
      <c r="AH262" s="26"/>
      <c r="AI262" s="26"/>
      <c r="AJ262" s="26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26"/>
      <c r="BH262" s="4"/>
      <c r="BI262" s="4"/>
      <c r="BJ262" s="4"/>
      <c r="BK262" s="4"/>
      <c r="BL262" s="5"/>
      <c r="BM262" s="5"/>
      <c r="BN262" s="5"/>
      <c r="BO262" s="5"/>
      <c r="BP262" s="5"/>
      <c r="BQ262" s="5"/>
      <c r="BR262" s="5"/>
      <c r="BS262" s="5"/>
      <c r="BT262" s="5"/>
      <c r="BU262" s="5"/>
      <c r="BV262" s="5"/>
      <c r="BW262" s="5"/>
      <c r="BX262" s="5"/>
      <c r="BY262" s="5"/>
      <c r="BZ262" s="5"/>
      <c r="CA262" s="5"/>
      <c r="CB262" s="5"/>
      <c r="CC262" s="5"/>
      <c r="CD262" s="5"/>
      <c r="CE262" s="5"/>
      <c r="CF262" s="5"/>
      <c r="CG262" s="5"/>
      <c r="CH262" s="5"/>
    </row>
    <row r="263" ht="19.5" customHeight="1">
      <c r="A263" s="26"/>
      <c r="B263" s="26"/>
      <c r="C263" s="26"/>
      <c r="D263" s="26"/>
      <c r="E263" s="26"/>
      <c r="F263" s="26"/>
      <c r="G263" s="26"/>
      <c r="H263" s="26"/>
      <c r="I263" s="26"/>
      <c r="J263" s="26"/>
      <c r="K263" s="26"/>
      <c r="L263" s="26"/>
      <c r="M263" s="26"/>
      <c r="N263" s="99"/>
      <c r="O263" s="26"/>
      <c r="P263" s="26"/>
      <c r="Q263" s="26"/>
      <c r="R263" s="26"/>
      <c r="S263" s="26"/>
      <c r="T263" s="26"/>
      <c r="U263" s="26"/>
      <c r="V263" s="26"/>
      <c r="W263" s="26"/>
      <c r="X263" s="26"/>
      <c r="Y263" s="26"/>
      <c r="Z263" s="26"/>
      <c r="AA263" s="26"/>
      <c r="AB263" s="26"/>
      <c r="AC263" s="26"/>
      <c r="AD263" s="26"/>
      <c r="AE263" s="26"/>
      <c r="AF263" s="26"/>
      <c r="AG263" s="26"/>
      <c r="AH263" s="26"/>
      <c r="AI263" s="26"/>
      <c r="AJ263" s="26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26"/>
      <c r="BH263" s="4"/>
      <c r="BI263" s="4"/>
      <c r="BJ263" s="4"/>
      <c r="BK263" s="4"/>
      <c r="BL263" s="5"/>
      <c r="BM263" s="5"/>
      <c r="BN263" s="5"/>
      <c r="BO263" s="5"/>
      <c r="BP263" s="5"/>
      <c r="BQ263" s="5"/>
      <c r="BR263" s="5"/>
      <c r="BS263" s="5"/>
      <c r="BT263" s="5"/>
      <c r="BU263" s="5"/>
      <c r="BV263" s="5"/>
      <c r="BW263" s="5"/>
      <c r="BX263" s="5"/>
      <c r="BY263" s="5"/>
      <c r="BZ263" s="5"/>
      <c r="CA263" s="5"/>
      <c r="CB263" s="5"/>
      <c r="CC263" s="5"/>
      <c r="CD263" s="5"/>
      <c r="CE263" s="5"/>
      <c r="CF263" s="5"/>
      <c r="CG263" s="5"/>
      <c r="CH263" s="5"/>
    </row>
    <row r="264" ht="19.5" customHeight="1">
      <c r="A264" s="26"/>
      <c r="B264" s="26"/>
      <c r="C264" s="26"/>
      <c r="D264" s="26"/>
      <c r="E264" s="26"/>
      <c r="F264" s="26"/>
      <c r="G264" s="26"/>
      <c r="H264" s="26"/>
      <c r="I264" s="26"/>
      <c r="J264" s="26"/>
      <c r="K264" s="26"/>
      <c r="L264" s="26"/>
      <c r="M264" s="26"/>
      <c r="N264" s="99"/>
      <c r="O264" s="26"/>
      <c r="P264" s="26"/>
      <c r="Q264" s="26"/>
      <c r="R264" s="26"/>
      <c r="S264" s="26"/>
      <c r="T264" s="26"/>
      <c r="U264" s="26"/>
      <c r="V264" s="26"/>
      <c r="W264" s="26"/>
      <c r="X264" s="26"/>
      <c r="Y264" s="26"/>
      <c r="Z264" s="26"/>
      <c r="AA264" s="26"/>
      <c r="AB264" s="26"/>
      <c r="AC264" s="26"/>
      <c r="AD264" s="26"/>
      <c r="AE264" s="26"/>
      <c r="AF264" s="26"/>
      <c r="AG264" s="26"/>
      <c r="AH264" s="26"/>
      <c r="AI264" s="26"/>
      <c r="AJ264" s="26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26"/>
      <c r="BH264" s="4"/>
      <c r="BI264" s="4"/>
      <c r="BJ264" s="4"/>
      <c r="BK264" s="4"/>
      <c r="BL264" s="5"/>
      <c r="BM264" s="5"/>
      <c r="BN264" s="5"/>
      <c r="BO264" s="5"/>
      <c r="BP264" s="5"/>
      <c r="BQ264" s="5"/>
      <c r="BR264" s="5"/>
      <c r="BS264" s="5"/>
      <c r="BT264" s="5"/>
      <c r="BU264" s="5"/>
      <c r="BV264" s="5"/>
      <c r="BW264" s="5"/>
      <c r="BX264" s="5"/>
      <c r="BY264" s="5"/>
      <c r="BZ264" s="5"/>
      <c r="CA264" s="5"/>
      <c r="CB264" s="5"/>
      <c r="CC264" s="5"/>
      <c r="CD264" s="5"/>
      <c r="CE264" s="5"/>
      <c r="CF264" s="5"/>
      <c r="CG264" s="5"/>
      <c r="CH264" s="5"/>
    </row>
    <row r="265" ht="19.5" customHeight="1">
      <c r="A265" s="26"/>
      <c r="B265" s="26"/>
      <c r="C265" s="26"/>
      <c r="D265" s="26"/>
      <c r="E265" s="26"/>
      <c r="F265" s="26"/>
      <c r="G265" s="26"/>
      <c r="H265" s="26"/>
      <c r="I265" s="26"/>
      <c r="J265" s="26"/>
      <c r="K265" s="26"/>
      <c r="L265" s="26"/>
      <c r="M265" s="26"/>
      <c r="N265" s="99"/>
      <c r="O265" s="26"/>
      <c r="P265" s="26"/>
      <c r="Q265" s="26"/>
      <c r="R265" s="26"/>
      <c r="S265" s="26"/>
      <c r="T265" s="26"/>
      <c r="U265" s="26"/>
      <c r="V265" s="26"/>
      <c r="W265" s="26"/>
      <c r="X265" s="26"/>
      <c r="Y265" s="26"/>
      <c r="Z265" s="26"/>
      <c r="AA265" s="26"/>
      <c r="AB265" s="26"/>
      <c r="AC265" s="26"/>
      <c r="AD265" s="26"/>
      <c r="AE265" s="26"/>
      <c r="AF265" s="26"/>
      <c r="AG265" s="26"/>
      <c r="AH265" s="26"/>
      <c r="AI265" s="26"/>
      <c r="AJ265" s="26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26"/>
      <c r="BH265" s="4"/>
      <c r="BI265" s="4"/>
      <c r="BJ265" s="4"/>
      <c r="BK265" s="4"/>
      <c r="BL265" s="5"/>
      <c r="BM265" s="5"/>
      <c r="BN265" s="5"/>
      <c r="BO265" s="5"/>
      <c r="BP265" s="5"/>
      <c r="BQ265" s="5"/>
      <c r="BR265" s="5"/>
      <c r="BS265" s="5"/>
      <c r="BT265" s="5"/>
      <c r="BU265" s="5"/>
      <c r="BV265" s="5"/>
      <c r="BW265" s="5"/>
      <c r="BX265" s="5"/>
      <c r="BY265" s="5"/>
      <c r="BZ265" s="5"/>
      <c r="CA265" s="5"/>
      <c r="CB265" s="5"/>
      <c r="CC265" s="5"/>
      <c r="CD265" s="5"/>
      <c r="CE265" s="5"/>
      <c r="CF265" s="5"/>
      <c r="CG265" s="5"/>
      <c r="CH265" s="5"/>
    </row>
    <row r="266" ht="19.5" customHeight="1">
      <c r="A266" s="26"/>
      <c r="B266" s="26"/>
      <c r="C266" s="26"/>
      <c r="D266" s="26"/>
      <c r="E266" s="26"/>
      <c r="F266" s="26"/>
      <c r="G266" s="26"/>
      <c r="H266" s="26"/>
      <c r="I266" s="26"/>
      <c r="J266" s="26"/>
      <c r="K266" s="26"/>
      <c r="L266" s="26"/>
      <c r="M266" s="26"/>
      <c r="N266" s="99"/>
      <c r="O266" s="26"/>
      <c r="P266" s="26"/>
      <c r="Q266" s="26"/>
      <c r="R266" s="26"/>
      <c r="S266" s="26"/>
      <c r="T266" s="26"/>
      <c r="U266" s="26"/>
      <c r="V266" s="26"/>
      <c r="W266" s="26"/>
      <c r="X266" s="26"/>
      <c r="Y266" s="26"/>
      <c r="Z266" s="26"/>
      <c r="AA266" s="26"/>
      <c r="AB266" s="26"/>
      <c r="AC266" s="26"/>
      <c r="AD266" s="26"/>
      <c r="AE266" s="26"/>
      <c r="AF266" s="26"/>
      <c r="AG266" s="26"/>
      <c r="AH266" s="26"/>
      <c r="AI266" s="26"/>
      <c r="AJ266" s="26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26"/>
      <c r="BH266" s="4"/>
      <c r="BI266" s="4"/>
      <c r="BJ266" s="4"/>
      <c r="BK266" s="4"/>
      <c r="BL266" s="5"/>
      <c r="BM266" s="5"/>
      <c r="BN266" s="5"/>
      <c r="BO266" s="5"/>
      <c r="BP266" s="5"/>
      <c r="BQ266" s="5"/>
      <c r="BR266" s="5"/>
      <c r="BS266" s="5"/>
      <c r="BT266" s="5"/>
      <c r="BU266" s="5"/>
      <c r="BV266" s="5"/>
      <c r="BW266" s="5"/>
      <c r="BX266" s="5"/>
      <c r="BY266" s="5"/>
      <c r="BZ266" s="5"/>
      <c r="CA266" s="5"/>
      <c r="CB266" s="5"/>
      <c r="CC266" s="5"/>
      <c r="CD266" s="5"/>
      <c r="CE266" s="5"/>
      <c r="CF266" s="5"/>
      <c r="CG266" s="5"/>
      <c r="CH266" s="5"/>
    </row>
    <row r="267" ht="19.5" customHeight="1">
      <c r="A267" s="26"/>
      <c r="B267" s="26"/>
      <c r="C267" s="26"/>
      <c r="D267" s="26"/>
      <c r="E267" s="26"/>
      <c r="F267" s="26"/>
      <c r="G267" s="26"/>
      <c r="H267" s="26"/>
      <c r="I267" s="26"/>
      <c r="J267" s="26"/>
      <c r="K267" s="26"/>
      <c r="L267" s="26"/>
      <c r="M267" s="26"/>
      <c r="N267" s="99"/>
      <c r="O267" s="26"/>
      <c r="P267" s="26"/>
      <c r="Q267" s="26"/>
      <c r="R267" s="26"/>
      <c r="S267" s="26"/>
      <c r="T267" s="26"/>
      <c r="U267" s="26"/>
      <c r="V267" s="26"/>
      <c r="W267" s="26"/>
      <c r="X267" s="26"/>
      <c r="Y267" s="26"/>
      <c r="Z267" s="26"/>
      <c r="AA267" s="26"/>
      <c r="AB267" s="26"/>
      <c r="AC267" s="26"/>
      <c r="AD267" s="26"/>
      <c r="AE267" s="26"/>
      <c r="AF267" s="26"/>
      <c r="AG267" s="26"/>
      <c r="AH267" s="26"/>
      <c r="AI267" s="26"/>
      <c r="AJ267" s="26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26"/>
      <c r="BH267" s="4"/>
      <c r="BI267" s="4"/>
      <c r="BJ267" s="4"/>
      <c r="BK267" s="4"/>
      <c r="BL267" s="5"/>
      <c r="BM267" s="5"/>
      <c r="BN267" s="5"/>
      <c r="BO267" s="5"/>
      <c r="BP267" s="5"/>
      <c r="BQ267" s="5"/>
      <c r="BR267" s="5"/>
      <c r="BS267" s="5"/>
      <c r="BT267" s="5"/>
      <c r="BU267" s="5"/>
      <c r="BV267" s="5"/>
      <c r="BW267" s="5"/>
      <c r="BX267" s="5"/>
      <c r="BY267" s="5"/>
      <c r="BZ267" s="5"/>
      <c r="CA267" s="5"/>
      <c r="CB267" s="5"/>
      <c r="CC267" s="5"/>
      <c r="CD267" s="5"/>
      <c r="CE267" s="5"/>
      <c r="CF267" s="5"/>
      <c r="CG267" s="5"/>
      <c r="CH267" s="5"/>
    </row>
    <row r="268" ht="19.5" customHeight="1">
      <c r="A268" s="26"/>
      <c r="B268" s="26"/>
      <c r="C268" s="26"/>
      <c r="D268" s="26"/>
      <c r="E268" s="26"/>
      <c r="F268" s="26"/>
      <c r="G268" s="26"/>
      <c r="H268" s="26"/>
      <c r="I268" s="26"/>
      <c r="J268" s="26"/>
      <c r="K268" s="26"/>
      <c r="L268" s="26"/>
      <c r="M268" s="26"/>
      <c r="N268" s="99"/>
      <c r="O268" s="26"/>
      <c r="P268" s="26"/>
      <c r="Q268" s="26"/>
      <c r="R268" s="26"/>
      <c r="S268" s="26"/>
      <c r="T268" s="26"/>
      <c r="U268" s="26"/>
      <c r="V268" s="26"/>
      <c r="W268" s="26"/>
      <c r="X268" s="26"/>
      <c r="Y268" s="26"/>
      <c r="Z268" s="26"/>
      <c r="AA268" s="26"/>
      <c r="AB268" s="26"/>
      <c r="AC268" s="26"/>
      <c r="AD268" s="26"/>
      <c r="AE268" s="26"/>
      <c r="AF268" s="26"/>
      <c r="AG268" s="26"/>
      <c r="AH268" s="26"/>
      <c r="AI268" s="26"/>
      <c r="AJ268" s="26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26"/>
      <c r="BH268" s="4"/>
      <c r="BI268" s="4"/>
      <c r="BJ268" s="4"/>
      <c r="BK268" s="4"/>
      <c r="BL268" s="5"/>
      <c r="BM268" s="5"/>
      <c r="BN268" s="5"/>
      <c r="BO268" s="5"/>
      <c r="BP268" s="5"/>
      <c r="BQ268" s="5"/>
      <c r="BR268" s="5"/>
      <c r="BS268" s="5"/>
      <c r="BT268" s="5"/>
      <c r="BU268" s="5"/>
      <c r="BV268" s="5"/>
      <c r="BW268" s="5"/>
      <c r="BX268" s="5"/>
      <c r="BY268" s="5"/>
      <c r="BZ268" s="5"/>
      <c r="CA268" s="5"/>
      <c r="CB268" s="5"/>
      <c r="CC268" s="5"/>
      <c r="CD268" s="5"/>
      <c r="CE268" s="5"/>
      <c r="CF268" s="5"/>
      <c r="CG268" s="5"/>
      <c r="CH268" s="5"/>
    </row>
    <row r="269" ht="19.5" customHeight="1">
      <c r="A269" s="26"/>
      <c r="B269" s="26"/>
      <c r="C269" s="26"/>
      <c r="D269" s="26"/>
      <c r="E269" s="26"/>
      <c r="F269" s="26"/>
      <c r="G269" s="26"/>
      <c r="H269" s="26"/>
      <c r="I269" s="26"/>
      <c r="J269" s="26"/>
      <c r="K269" s="26"/>
      <c r="L269" s="26"/>
      <c r="M269" s="26"/>
      <c r="N269" s="99"/>
      <c r="O269" s="26"/>
      <c r="P269" s="26"/>
      <c r="Q269" s="26"/>
      <c r="R269" s="26"/>
      <c r="S269" s="26"/>
      <c r="T269" s="26"/>
      <c r="U269" s="26"/>
      <c r="V269" s="26"/>
      <c r="W269" s="26"/>
      <c r="X269" s="26"/>
      <c r="Y269" s="26"/>
      <c r="Z269" s="26"/>
      <c r="AA269" s="26"/>
      <c r="AB269" s="26"/>
      <c r="AC269" s="26"/>
      <c r="AD269" s="26"/>
      <c r="AE269" s="26"/>
      <c r="AF269" s="26"/>
      <c r="AG269" s="26"/>
      <c r="AH269" s="26"/>
      <c r="AI269" s="26"/>
      <c r="AJ269" s="26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26"/>
      <c r="BH269" s="4"/>
      <c r="BI269" s="4"/>
      <c r="BJ269" s="4"/>
      <c r="BK269" s="4"/>
      <c r="BL269" s="5"/>
      <c r="BM269" s="5"/>
      <c r="BN269" s="5"/>
      <c r="BO269" s="5"/>
      <c r="BP269" s="5"/>
      <c r="BQ269" s="5"/>
      <c r="BR269" s="5"/>
      <c r="BS269" s="5"/>
      <c r="BT269" s="5"/>
      <c r="BU269" s="5"/>
      <c r="BV269" s="5"/>
      <c r="BW269" s="5"/>
      <c r="BX269" s="5"/>
      <c r="BY269" s="5"/>
      <c r="BZ269" s="5"/>
      <c r="CA269" s="5"/>
      <c r="CB269" s="5"/>
      <c r="CC269" s="5"/>
      <c r="CD269" s="5"/>
      <c r="CE269" s="5"/>
      <c r="CF269" s="5"/>
      <c r="CG269" s="5"/>
      <c r="CH269" s="5"/>
    </row>
    <row r="270" ht="19.5" customHeight="1">
      <c r="A270" s="26"/>
      <c r="B270" s="26"/>
      <c r="C270" s="26"/>
      <c r="D270" s="26"/>
      <c r="E270" s="26"/>
      <c r="F270" s="26"/>
      <c r="G270" s="26"/>
      <c r="H270" s="26"/>
      <c r="I270" s="26"/>
      <c r="J270" s="26"/>
      <c r="K270" s="26"/>
      <c r="L270" s="26"/>
      <c r="M270" s="26"/>
      <c r="N270" s="99"/>
      <c r="O270" s="26"/>
      <c r="P270" s="26"/>
      <c r="Q270" s="26"/>
      <c r="R270" s="26"/>
      <c r="S270" s="26"/>
      <c r="T270" s="26"/>
      <c r="U270" s="26"/>
      <c r="V270" s="26"/>
      <c r="W270" s="26"/>
      <c r="X270" s="26"/>
      <c r="Y270" s="26"/>
      <c r="Z270" s="26"/>
      <c r="AA270" s="26"/>
      <c r="AB270" s="26"/>
      <c r="AC270" s="26"/>
      <c r="AD270" s="26"/>
      <c r="AE270" s="26"/>
      <c r="AF270" s="26"/>
      <c r="AG270" s="26"/>
      <c r="AH270" s="26"/>
      <c r="AI270" s="26"/>
      <c r="AJ270" s="26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26"/>
      <c r="BH270" s="4"/>
      <c r="BI270" s="4"/>
      <c r="BJ270" s="4"/>
      <c r="BK270" s="4"/>
      <c r="BL270" s="5"/>
      <c r="BM270" s="5"/>
      <c r="BN270" s="5"/>
      <c r="BO270" s="5"/>
      <c r="BP270" s="5"/>
      <c r="BQ270" s="5"/>
      <c r="BR270" s="5"/>
      <c r="BS270" s="5"/>
      <c r="BT270" s="5"/>
      <c r="BU270" s="5"/>
      <c r="BV270" s="5"/>
      <c r="BW270" s="5"/>
      <c r="BX270" s="5"/>
      <c r="BY270" s="5"/>
      <c r="BZ270" s="5"/>
      <c r="CA270" s="5"/>
      <c r="CB270" s="5"/>
      <c r="CC270" s="5"/>
      <c r="CD270" s="5"/>
      <c r="CE270" s="5"/>
      <c r="CF270" s="5"/>
      <c r="CG270" s="5"/>
      <c r="CH270" s="5"/>
    </row>
    <row r="271" ht="19.5" customHeight="1">
      <c r="A271" s="26"/>
      <c r="B271" s="26"/>
      <c r="C271" s="26"/>
      <c r="D271" s="26"/>
      <c r="E271" s="26"/>
      <c r="F271" s="26"/>
      <c r="G271" s="26"/>
      <c r="H271" s="26"/>
      <c r="I271" s="26"/>
      <c r="J271" s="26"/>
      <c r="K271" s="26"/>
      <c r="L271" s="26"/>
      <c r="M271" s="26"/>
      <c r="N271" s="99"/>
      <c r="O271" s="26"/>
      <c r="P271" s="26"/>
      <c r="Q271" s="26"/>
      <c r="R271" s="26"/>
      <c r="S271" s="26"/>
      <c r="T271" s="26"/>
      <c r="U271" s="26"/>
      <c r="V271" s="26"/>
      <c r="W271" s="26"/>
      <c r="X271" s="26"/>
      <c r="Y271" s="26"/>
      <c r="Z271" s="26"/>
      <c r="AA271" s="26"/>
      <c r="AB271" s="26"/>
      <c r="AC271" s="26"/>
      <c r="AD271" s="26"/>
      <c r="AE271" s="26"/>
      <c r="AF271" s="26"/>
      <c r="AG271" s="26"/>
      <c r="AH271" s="26"/>
      <c r="AI271" s="26"/>
      <c r="AJ271" s="26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26"/>
      <c r="BH271" s="4"/>
      <c r="BI271" s="4"/>
      <c r="BJ271" s="4"/>
      <c r="BK271" s="4"/>
      <c r="BL271" s="5"/>
      <c r="BM271" s="5"/>
      <c r="BN271" s="5"/>
      <c r="BO271" s="5"/>
      <c r="BP271" s="5"/>
      <c r="BQ271" s="5"/>
      <c r="BR271" s="5"/>
      <c r="BS271" s="5"/>
      <c r="BT271" s="5"/>
      <c r="BU271" s="5"/>
      <c r="BV271" s="5"/>
      <c r="BW271" s="5"/>
      <c r="BX271" s="5"/>
      <c r="BY271" s="5"/>
      <c r="BZ271" s="5"/>
      <c r="CA271" s="5"/>
      <c r="CB271" s="5"/>
      <c r="CC271" s="5"/>
      <c r="CD271" s="5"/>
      <c r="CE271" s="5"/>
      <c r="CF271" s="5"/>
      <c r="CG271" s="5"/>
      <c r="CH271" s="5"/>
    </row>
    <row r="272" ht="19.5" customHeight="1">
      <c r="A272" s="26"/>
      <c r="B272" s="26"/>
      <c r="C272" s="26"/>
      <c r="D272" s="26"/>
      <c r="E272" s="26"/>
      <c r="F272" s="26"/>
      <c r="G272" s="26"/>
      <c r="H272" s="26"/>
      <c r="I272" s="26"/>
      <c r="J272" s="26"/>
      <c r="K272" s="26"/>
      <c r="L272" s="26"/>
      <c r="M272" s="26"/>
      <c r="N272" s="99"/>
      <c r="O272" s="26"/>
      <c r="P272" s="26"/>
      <c r="Q272" s="26"/>
      <c r="R272" s="26"/>
      <c r="S272" s="26"/>
      <c r="T272" s="26"/>
      <c r="U272" s="26"/>
      <c r="V272" s="26"/>
      <c r="W272" s="26"/>
      <c r="X272" s="26"/>
      <c r="Y272" s="26"/>
      <c r="Z272" s="26"/>
      <c r="AA272" s="26"/>
      <c r="AB272" s="26"/>
      <c r="AC272" s="26"/>
      <c r="AD272" s="26"/>
      <c r="AE272" s="26"/>
      <c r="AF272" s="26"/>
      <c r="AG272" s="26"/>
      <c r="AH272" s="26"/>
      <c r="AI272" s="26"/>
      <c r="AJ272" s="26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26"/>
      <c r="BH272" s="4"/>
      <c r="BI272" s="4"/>
      <c r="BJ272" s="4"/>
      <c r="BK272" s="4"/>
      <c r="BL272" s="5"/>
      <c r="BM272" s="5"/>
      <c r="BN272" s="5"/>
      <c r="BO272" s="5"/>
      <c r="BP272" s="5"/>
      <c r="BQ272" s="5"/>
      <c r="BR272" s="5"/>
      <c r="BS272" s="5"/>
      <c r="BT272" s="5"/>
      <c r="BU272" s="5"/>
      <c r="BV272" s="5"/>
      <c r="BW272" s="5"/>
      <c r="BX272" s="5"/>
      <c r="BY272" s="5"/>
      <c r="BZ272" s="5"/>
      <c r="CA272" s="5"/>
      <c r="CB272" s="5"/>
      <c r="CC272" s="5"/>
      <c r="CD272" s="5"/>
      <c r="CE272" s="5"/>
      <c r="CF272" s="5"/>
      <c r="CG272" s="5"/>
      <c r="CH272" s="5"/>
    </row>
    <row r="273" ht="19.5" customHeight="1">
      <c r="A273" s="26"/>
      <c r="B273" s="26"/>
      <c r="C273" s="26"/>
      <c r="D273" s="26"/>
      <c r="E273" s="26"/>
      <c r="F273" s="26"/>
      <c r="G273" s="26"/>
      <c r="H273" s="26"/>
      <c r="I273" s="26"/>
      <c r="J273" s="26"/>
      <c r="K273" s="26"/>
      <c r="L273" s="26"/>
      <c r="M273" s="26"/>
      <c r="N273" s="99"/>
      <c r="O273" s="26"/>
      <c r="P273" s="26"/>
      <c r="Q273" s="26"/>
      <c r="R273" s="26"/>
      <c r="S273" s="26"/>
      <c r="T273" s="26"/>
      <c r="U273" s="26"/>
      <c r="V273" s="26"/>
      <c r="W273" s="26"/>
      <c r="X273" s="26"/>
      <c r="Y273" s="26"/>
      <c r="Z273" s="26"/>
      <c r="AA273" s="26"/>
      <c r="AB273" s="26"/>
      <c r="AC273" s="26"/>
      <c r="AD273" s="26"/>
      <c r="AE273" s="26"/>
      <c r="AF273" s="26"/>
      <c r="AG273" s="26"/>
      <c r="AH273" s="26"/>
      <c r="AI273" s="26"/>
      <c r="AJ273" s="26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26"/>
      <c r="BH273" s="4"/>
      <c r="BI273" s="4"/>
      <c r="BJ273" s="4"/>
      <c r="BK273" s="4"/>
      <c r="BL273" s="5"/>
      <c r="BM273" s="5"/>
      <c r="BN273" s="5"/>
      <c r="BO273" s="5"/>
      <c r="BP273" s="5"/>
      <c r="BQ273" s="5"/>
      <c r="BR273" s="5"/>
      <c r="BS273" s="5"/>
      <c r="BT273" s="5"/>
      <c r="BU273" s="5"/>
      <c r="BV273" s="5"/>
      <c r="BW273" s="5"/>
      <c r="BX273" s="5"/>
      <c r="BY273" s="5"/>
      <c r="BZ273" s="5"/>
      <c r="CA273" s="5"/>
      <c r="CB273" s="5"/>
      <c r="CC273" s="5"/>
      <c r="CD273" s="5"/>
      <c r="CE273" s="5"/>
      <c r="CF273" s="5"/>
      <c r="CG273" s="5"/>
      <c r="CH273" s="5"/>
    </row>
    <row r="274" ht="19.5" customHeight="1">
      <c r="A274" s="26"/>
      <c r="B274" s="26"/>
      <c r="C274" s="26"/>
      <c r="D274" s="26"/>
      <c r="E274" s="26"/>
      <c r="F274" s="26"/>
      <c r="G274" s="26"/>
      <c r="H274" s="26"/>
      <c r="I274" s="26"/>
      <c r="J274" s="26"/>
      <c r="K274" s="26"/>
      <c r="L274" s="26"/>
      <c r="M274" s="26"/>
      <c r="N274" s="99"/>
      <c r="O274" s="26"/>
      <c r="P274" s="26"/>
      <c r="Q274" s="26"/>
      <c r="R274" s="26"/>
      <c r="S274" s="26"/>
      <c r="T274" s="26"/>
      <c r="U274" s="26"/>
      <c r="V274" s="26"/>
      <c r="W274" s="26"/>
      <c r="X274" s="26"/>
      <c r="Y274" s="26"/>
      <c r="Z274" s="26"/>
      <c r="AA274" s="26"/>
      <c r="AB274" s="26"/>
      <c r="AC274" s="26"/>
      <c r="AD274" s="26"/>
      <c r="AE274" s="26"/>
      <c r="AF274" s="26"/>
      <c r="AG274" s="26"/>
      <c r="AH274" s="26"/>
      <c r="AI274" s="26"/>
      <c r="AJ274" s="26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26"/>
      <c r="BH274" s="4"/>
      <c r="BI274" s="4"/>
      <c r="BJ274" s="4"/>
      <c r="BK274" s="4"/>
      <c r="BL274" s="5"/>
      <c r="BM274" s="5"/>
      <c r="BN274" s="5"/>
      <c r="BO274" s="5"/>
      <c r="BP274" s="5"/>
      <c r="BQ274" s="5"/>
      <c r="BR274" s="5"/>
      <c r="BS274" s="5"/>
      <c r="BT274" s="5"/>
      <c r="BU274" s="5"/>
      <c r="BV274" s="5"/>
      <c r="BW274" s="5"/>
      <c r="BX274" s="5"/>
      <c r="BY274" s="5"/>
      <c r="BZ274" s="5"/>
      <c r="CA274" s="5"/>
      <c r="CB274" s="5"/>
      <c r="CC274" s="5"/>
      <c r="CD274" s="5"/>
      <c r="CE274" s="5"/>
      <c r="CF274" s="5"/>
      <c r="CG274" s="5"/>
      <c r="CH274" s="5"/>
    </row>
    <row r="275" ht="19.5" customHeight="1">
      <c r="A275" s="26"/>
      <c r="B275" s="26"/>
      <c r="C275" s="26"/>
      <c r="D275" s="26"/>
      <c r="E275" s="26"/>
      <c r="F275" s="26"/>
      <c r="G275" s="26"/>
      <c r="H275" s="26"/>
      <c r="I275" s="26"/>
      <c r="J275" s="26"/>
      <c r="K275" s="26"/>
      <c r="L275" s="26"/>
      <c r="M275" s="26"/>
      <c r="N275" s="99"/>
      <c r="O275" s="26"/>
      <c r="P275" s="26"/>
      <c r="Q275" s="26"/>
      <c r="R275" s="26"/>
      <c r="S275" s="26"/>
      <c r="T275" s="26"/>
      <c r="U275" s="26"/>
      <c r="V275" s="26"/>
      <c r="W275" s="26"/>
      <c r="X275" s="26"/>
      <c r="Y275" s="26"/>
      <c r="Z275" s="26"/>
      <c r="AA275" s="26"/>
      <c r="AB275" s="26"/>
      <c r="AC275" s="26"/>
      <c r="AD275" s="26"/>
      <c r="AE275" s="26"/>
      <c r="AF275" s="26"/>
      <c r="AG275" s="26"/>
      <c r="AH275" s="26"/>
      <c r="AI275" s="26"/>
      <c r="AJ275" s="26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26"/>
      <c r="BH275" s="4"/>
      <c r="BI275" s="4"/>
      <c r="BJ275" s="4"/>
      <c r="BK275" s="4"/>
      <c r="BL275" s="5"/>
      <c r="BM275" s="5"/>
      <c r="BN275" s="5"/>
      <c r="BO275" s="5"/>
      <c r="BP275" s="5"/>
      <c r="BQ275" s="5"/>
      <c r="BR275" s="5"/>
      <c r="BS275" s="5"/>
      <c r="BT275" s="5"/>
      <c r="BU275" s="5"/>
      <c r="BV275" s="5"/>
      <c r="BW275" s="5"/>
      <c r="BX275" s="5"/>
      <c r="BY275" s="5"/>
      <c r="BZ275" s="5"/>
      <c r="CA275" s="5"/>
      <c r="CB275" s="5"/>
      <c r="CC275" s="5"/>
      <c r="CD275" s="5"/>
      <c r="CE275" s="5"/>
      <c r="CF275" s="5"/>
      <c r="CG275" s="5"/>
      <c r="CH275" s="5"/>
    </row>
    <row r="276" ht="19.5" customHeight="1">
      <c r="A276" s="26"/>
      <c r="B276" s="26"/>
      <c r="C276" s="26"/>
      <c r="D276" s="26"/>
      <c r="E276" s="26"/>
      <c r="F276" s="26"/>
      <c r="G276" s="26"/>
      <c r="H276" s="26"/>
      <c r="I276" s="26"/>
      <c r="J276" s="26"/>
      <c r="K276" s="26"/>
      <c r="L276" s="26"/>
      <c r="M276" s="26"/>
      <c r="N276" s="99"/>
      <c r="O276" s="26"/>
      <c r="P276" s="26"/>
      <c r="Q276" s="26"/>
      <c r="R276" s="26"/>
      <c r="S276" s="26"/>
      <c r="T276" s="26"/>
      <c r="U276" s="26"/>
      <c r="V276" s="26"/>
      <c r="W276" s="26"/>
      <c r="X276" s="26"/>
      <c r="Y276" s="26"/>
      <c r="Z276" s="26"/>
      <c r="AA276" s="26"/>
      <c r="AB276" s="26"/>
      <c r="AC276" s="26"/>
      <c r="AD276" s="26"/>
      <c r="AE276" s="26"/>
      <c r="AF276" s="26"/>
      <c r="AG276" s="26"/>
      <c r="AH276" s="26"/>
      <c r="AI276" s="26"/>
      <c r="AJ276" s="26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26"/>
      <c r="BH276" s="4"/>
      <c r="BI276" s="4"/>
      <c r="BJ276" s="4"/>
      <c r="BK276" s="4"/>
      <c r="BL276" s="5"/>
      <c r="BM276" s="5"/>
      <c r="BN276" s="5"/>
      <c r="BO276" s="5"/>
      <c r="BP276" s="5"/>
      <c r="BQ276" s="5"/>
      <c r="BR276" s="5"/>
      <c r="BS276" s="5"/>
      <c r="BT276" s="5"/>
      <c r="BU276" s="5"/>
      <c r="BV276" s="5"/>
      <c r="BW276" s="5"/>
      <c r="BX276" s="5"/>
      <c r="BY276" s="5"/>
      <c r="BZ276" s="5"/>
      <c r="CA276" s="5"/>
      <c r="CB276" s="5"/>
      <c r="CC276" s="5"/>
      <c r="CD276" s="5"/>
      <c r="CE276" s="5"/>
      <c r="CF276" s="5"/>
      <c r="CG276" s="5"/>
      <c r="CH276" s="5"/>
    </row>
    <row r="277" ht="19.5" customHeight="1">
      <c r="A277" s="26"/>
      <c r="B277" s="26"/>
      <c r="C277" s="26"/>
      <c r="D277" s="26"/>
      <c r="E277" s="26"/>
      <c r="F277" s="26"/>
      <c r="G277" s="26"/>
      <c r="H277" s="26"/>
      <c r="I277" s="26"/>
      <c r="J277" s="26"/>
      <c r="K277" s="26"/>
      <c r="L277" s="26"/>
      <c r="M277" s="26"/>
      <c r="N277" s="99"/>
      <c r="O277" s="26"/>
      <c r="P277" s="26"/>
      <c r="Q277" s="26"/>
      <c r="R277" s="26"/>
      <c r="S277" s="26"/>
      <c r="T277" s="26"/>
      <c r="U277" s="26"/>
      <c r="V277" s="26"/>
      <c r="W277" s="26"/>
      <c r="X277" s="26"/>
      <c r="Y277" s="26"/>
      <c r="Z277" s="26"/>
      <c r="AA277" s="26"/>
      <c r="AB277" s="26"/>
      <c r="AC277" s="26"/>
      <c r="AD277" s="26"/>
      <c r="AE277" s="26"/>
      <c r="AF277" s="26"/>
      <c r="AG277" s="26"/>
      <c r="AH277" s="26"/>
      <c r="AI277" s="26"/>
      <c r="AJ277" s="26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26"/>
      <c r="BH277" s="4"/>
      <c r="BI277" s="4"/>
      <c r="BJ277" s="4"/>
      <c r="BK277" s="4"/>
      <c r="BL277" s="5"/>
      <c r="BM277" s="5"/>
      <c r="BN277" s="5"/>
      <c r="BO277" s="5"/>
      <c r="BP277" s="5"/>
      <c r="BQ277" s="5"/>
      <c r="BR277" s="5"/>
      <c r="BS277" s="5"/>
      <c r="BT277" s="5"/>
      <c r="BU277" s="5"/>
      <c r="BV277" s="5"/>
      <c r="BW277" s="5"/>
      <c r="BX277" s="5"/>
      <c r="BY277" s="5"/>
      <c r="BZ277" s="5"/>
      <c r="CA277" s="5"/>
      <c r="CB277" s="5"/>
      <c r="CC277" s="5"/>
      <c r="CD277" s="5"/>
      <c r="CE277" s="5"/>
      <c r="CF277" s="5"/>
      <c r="CG277" s="5"/>
      <c r="CH277" s="5"/>
    </row>
    <row r="278" ht="19.5" customHeight="1">
      <c r="A278" s="26"/>
      <c r="B278" s="26"/>
      <c r="C278" s="26"/>
      <c r="D278" s="26"/>
      <c r="E278" s="26"/>
      <c r="F278" s="26"/>
      <c r="G278" s="26"/>
      <c r="H278" s="26"/>
      <c r="I278" s="26"/>
      <c r="J278" s="26"/>
      <c r="K278" s="26"/>
      <c r="L278" s="26"/>
      <c r="M278" s="26"/>
      <c r="N278" s="99"/>
      <c r="O278" s="26"/>
      <c r="P278" s="26"/>
      <c r="Q278" s="26"/>
      <c r="R278" s="26"/>
      <c r="S278" s="26"/>
      <c r="T278" s="26"/>
      <c r="U278" s="26"/>
      <c r="V278" s="26"/>
      <c r="W278" s="26"/>
      <c r="X278" s="26"/>
      <c r="Y278" s="26"/>
      <c r="Z278" s="26"/>
      <c r="AA278" s="26"/>
      <c r="AB278" s="26"/>
      <c r="AC278" s="26"/>
      <c r="AD278" s="26"/>
      <c r="AE278" s="26"/>
      <c r="AF278" s="26"/>
      <c r="AG278" s="26"/>
      <c r="AH278" s="26"/>
      <c r="AI278" s="26"/>
      <c r="AJ278" s="26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26"/>
      <c r="BH278" s="4"/>
      <c r="BI278" s="4"/>
      <c r="BJ278" s="4"/>
      <c r="BK278" s="4"/>
      <c r="BL278" s="5"/>
      <c r="BM278" s="5"/>
      <c r="BN278" s="5"/>
      <c r="BO278" s="5"/>
      <c r="BP278" s="5"/>
      <c r="BQ278" s="5"/>
      <c r="BR278" s="5"/>
      <c r="BS278" s="5"/>
      <c r="BT278" s="5"/>
      <c r="BU278" s="5"/>
      <c r="BV278" s="5"/>
      <c r="BW278" s="5"/>
      <c r="BX278" s="5"/>
      <c r="BY278" s="5"/>
      <c r="BZ278" s="5"/>
      <c r="CA278" s="5"/>
      <c r="CB278" s="5"/>
      <c r="CC278" s="5"/>
      <c r="CD278" s="5"/>
      <c r="CE278" s="5"/>
      <c r="CF278" s="5"/>
      <c r="CG278" s="5"/>
      <c r="CH278" s="5"/>
    </row>
    <row r="279" ht="19.5" customHeight="1">
      <c r="A279" s="26"/>
      <c r="B279" s="26"/>
      <c r="C279" s="26"/>
      <c r="D279" s="26"/>
      <c r="E279" s="26"/>
      <c r="F279" s="26"/>
      <c r="G279" s="26"/>
      <c r="H279" s="26"/>
      <c r="I279" s="26"/>
      <c r="J279" s="26"/>
      <c r="K279" s="26"/>
      <c r="L279" s="26"/>
      <c r="M279" s="26"/>
      <c r="N279" s="99"/>
      <c r="O279" s="26"/>
      <c r="P279" s="26"/>
      <c r="Q279" s="26"/>
      <c r="R279" s="26"/>
      <c r="S279" s="26"/>
      <c r="T279" s="26"/>
      <c r="U279" s="26"/>
      <c r="V279" s="26"/>
      <c r="W279" s="26"/>
      <c r="X279" s="26"/>
      <c r="Y279" s="26"/>
      <c r="Z279" s="26"/>
      <c r="AA279" s="26"/>
      <c r="AB279" s="26"/>
      <c r="AC279" s="26"/>
      <c r="AD279" s="26"/>
      <c r="AE279" s="26"/>
      <c r="AF279" s="26"/>
      <c r="AG279" s="26"/>
      <c r="AH279" s="26"/>
      <c r="AI279" s="26"/>
      <c r="AJ279" s="26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26"/>
      <c r="BH279" s="4"/>
      <c r="BI279" s="4"/>
      <c r="BJ279" s="4"/>
      <c r="BK279" s="4"/>
      <c r="BL279" s="5"/>
      <c r="BM279" s="5"/>
      <c r="BN279" s="5"/>
      <c r="BO279" s="5"/>
      <c r="BP279" s="5"/>
      <c r="BQ279" s="5"/>
      <c r="BR279" s="5"/>
      <c r="BS279" s="5"/>
      <c r="BT279" s="5"/>
      <c r="BU279" s="5"/>
      <c r="BV279" s="5"/>
      <c r="BW279" s="5"/>
      <c r="BX279" s="5"/>
      <c r="BY279" s="5"/>
      <c r="BZ279" s="5"/>
      <c r="CA279" s="5"/>
      <c r="CB279" s="5"/>
      <c r="CC279" s="5"/>
      <c r="CD279" s="5"/>
      <c r="CE279" s="5"/>
      <c r="CF279" s="5"/>
      <c r="CG279" s="5"/>
      <c r="CH279" s="5"/>
    </row>
    <row r="280" ht="19.5" customHeight="1">
      <c r="A280" s="26"/>
      <c r="B280" s="26"/>
      <c r="C280" s="26"/>
      <c r="D280" s="26"/>
      <c r="E280" s="26"/>
      <c r="F280" s="26"/>
      <c r="G280" s="26"/>
      <c r="H280" s="26"/>
      <c r="I280" s="26"/>
      <c r="J280" s="26"/>
      <c r="K280" s="26"/>
      <c r="L280" s="26"/>
      <c r="M280" s="26"/>
      <c r="N280" s="99"/>
      <c r="O280" s="26"/>
      <c r="P280" s="26"/>
      <c r="Q280" s="26"/>
      <c r="R280" s="26"/>
      <c r="S280" s="26"/>
      <c r="T280" s="26"/>
      <c r="U280" s="26"/>
      <c r="V280" s="26"/>
      <c r="W280" s="26"/>
      <c r="X280" s="26"/>
      <c r="Y280" s="26"/>
      <c r="Z280" s="26"/>
      <c r="AA280" s="26"/>
      <c r="AB280" s="26"/>
      <c r="AC280" s="26"/>
      <c r="AD280" s="26"/>
      <c r="AE280" s="26"/>
      <c r="AF280" s="26"/>
      <c r="AG280" s="26"/>
      <c r="AH280" s="26"/>
      <c r="AI280" s="26"/>
      <c r="AJ280" s="26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26"/>
      <c r="BH280" s="4"/>
      <c r="BI280" s="4"/>
      <c r="BJ280" s="4"/>
      <c r="BK280" s="4"/>
      <c r="BL280" s="5"/>
      <c r="BM280" s="5"/>
      <c r="BN280" s="5"/>
      <c r="BO280" s="5"/>
      <c r="BP280" s="5"/>
      <c r="BQ280" s="5"/>
      <c r="BR280" s="5"/>
      <c r="BS280" s="5"/>
      <c r="BT280" s="5"/>
      <c r="BU280" s="5"/>
      <c r="BV280" s="5"/>
      <c r="BW280" s="5"/>
      <c r="BX280" s="5"/>
      <c r="BY280" s="5"/>
      <c r="BZ280" s="5"/>
      <c r="CA280" s="5"/>
      <c r="CB280" s="5"/>
      <c r="CC280" s="5"/>
      <c r="CD280" s="5"/>
      <c r="CE280" s="5"/>
      <c r="CF280" s="5"/>
      <c r="CG280" s="5"/>
      <c r="CH280" s="5"/>
    </row>
    <row r="281" ht="19.5" customHeight="1">
      <c r="A281" s="26"/>
      <c r="B281" s="26"/>
      <c r="C281" s="26"/>
      <c r="D281" s="26"/>
      <c r="E281" s="26"/>
      <c r="F281" s="26"/>
      <c r="G281" s="26"/>
      <c r="H281" s="26"/>
      <c r="I281" s="26"/>
      <c r="J281" s="26"/>
      <c r="K281" s="26"/>
      <c r="L281" s="26"/>
      <c r="M281" s="26"/>
      <c r="N281" s="99"/>
      <c r="O281" s="26"/>
      <c r="P281" s="26"/>
      <c r="Q281" s="26"/>
      <c r="R281" s="26"/>
      <c r="S281" s="26"/>
      <c r="T281" s="26"/>
      <c r="U281" s="26"/>
      <c r="V281" s="26"/>
      <c r="W281" s="26"/>
      <c r="X281" s="26"/>
      <c r="Y281" s="26"/>
      <c r="Z281" s="26"/>
      <c r="AA281" s="26"/>
      <c r="AB281" s="26"/>
      <c r="AC281" s="26"/>
      <c r="AD281" s="26"/>
      <c r="AE281" s="26"/>
      <c r="AF281" s="26"/>
      <c r="AG281" s="26"/>
      <c r="AH281" s="26"/>
      <c r="AI281" s="26"/>
      <c r="AJ281" s="26"/>
      <c r="AK281" s="5"/>
      <c r="AL281" s="5"/>
      <c r="AM281" s="5"/>
      <c r="AN281" s="5"/>
      <c r="AO281" s="5"/>
      <c r="AP281" s="5"/>
      <c r="AQ281" s="5"/>
      <c r="AR281" s="5"/>
      <c r="AS281" s="5"/>
      <c r="AT281" s="5"/>
      <c r="AU281" s="5"/>
      <c r="AV281" s="5"/>
      <c r="AW281" s="5"/>
      <c r="AX281" s="5"/>
      <c r="AY281" s="5"/>
      <c r="AZ281" s="5"/>
      <c r="BA281" s="5"/>
      <c r="BB281" s="5"/>
      <c r="BC281" s="5"/>
      <c r="BD281" s="5"/>
      <c r="BE281" s="5"/>
      <c r="BF281" s="5"/>
      <c r="BG281" s="26"/>
      <c r="BH281" s="4"/>
      <c r="BI281" s="4"/>
      <c r="BJ281" s="4"/>
      <c r="BK281" s="4"/>
      <c r="BL281" s="5"/>
      <c r="BM281" s="5"/>
      <c r="BN281" s="5"/>
      <c r="BO281" s="5"/>
      <c r="BP281" s="5"/>
      <c r="BQ281" s="5"/>
      <c r="BR281" s="5"/>
      <c r="BS281" s="5"/>
      <c r="BT281" s="5"/>
      <c r="BU281" s="5"/>
      <c r="BV281" s="5"/>
      <c r="BW281" s="5"/>
      <c r="BX281" s="5"/>
      <c r="BY281" s="5"/>
      <c r="BZ281" s="5"/>
      <c r="CA281" s="5"/>
      <c r="CB281" s="5"/>
      <c r="CC281" s="5"/>
      <c r="CD281" s="5"/>
      <c r="CE281" s="5"/>
      <c r="CF281" s="5"/>
      <c r="CG281" s="5"/>
      <c r="CH281" s="5"/>
    </row>
    <row r="282" ht="19.5" customHeight="1">
      <c r="A282" s="26"/>
      <c r="B282" s="26"/>
      <c r="C282" s="26"/>
      <c r="D282" s="26"/>
      <c r="E282" s="26"/>
      <c r="F282" s="26"/>
      <c r="G282" s="26"/>
      <c r="H282" s="26"/>
      <c r="I282" s="26"/>
      <c r="J282" s="26"/>
      <c r="K282" s="26"/>
      <c r="L282" s="26"/>
      <c r="M282" s="26"/>
      <c r="N282" s="99"/>
      <c r="O282" s="26"/>
      <c r="P282" s="26"/>
      <c r="Q282" s="26"/>
      <c r="R282" s="26"/>
      <c r="S282" s="26"/>
      <c r="T282" s="26"/>
      <c r="U282" s="26"/>
      <c r="V282" s="26"/>
      <c r="W282" s="26"/>
      <c r="X282" s="26"/>
      <c r="Y282" s="26"/>
      <c r="Z282" s="26"/>
      <c r="AA282" s="26"/>
      <c r="AB282" s="26"/>
      <c r="AC282" s="26"/>
      <c r="AD282" s="26"/>
      <c r="AE282" s="26"/>
      <c r="AF282" s="26"/>
      <c r="AG282" s="26"/>
      <c r="AH282" s="26"/>
      <c r="AI282" s="26"/>
      <c r="AJ282" s="26"/>
      <c r="AK282" s="5"/>
      <c r="AL282" s="5"/>
      <c r="AM282" s="5"/>
      <c r="AN282" s="5"/>
      <c r="AO282" s="5"/>
      <c r="AP282" s="5"/>
      <c r="AQ282" s="5"/>
      <c r="AR282" s="5"/>
      <c r="AS282" s="5"/>
      <c r="AT282" s="5"/>
      <c r="AU282" s="5"/>
      <c r="AV282" s="5"/>
      <c r="AW282" s="5"/>
      <c r="AX282" s="5"/>
      <c r="AY282" s="5"/>
      <c r="AZ282" s="5"/>
      <c r="BA282" s="5"/>
      <c r="BB282" s="5"/>
      <c r="BC282" s="5"/>
      <c r="BD282" s="5"/>
      <c r="BE282" s="5"/>
      <c r="BF282" s="5"/>
      <c r="BG282" s="26"/>
      <c r="BH282" s="4"/>
      <c r="BI282" s="4"/>
      <c r="BJ282" s="4"/>
      <c r="BK282" s="4"/>
      <c r="BL282" s="5"/>
      <c r="BM282" s="5"/>
      <c r="BN282" s="5"/>
      <c r="BO282" s="5"/>
      <c r="BP282" s="5"/>
      <c r="BQ282" s="5"/>
      <c r="BR282" s="5"/>
      <c r="BS282" s="5"/>
      <c r="BT282" s="5"/>
      <c r="BU282" s="5"/>
      <c r="BV282" s="5"/>
      <c r="BW282" s="5"/>
      <c r="BX282" s="5"/>
      <c r="BY282" s="5"/>
      <c r="BZ282" s="5"/>
      <c r="CA282" s="5"/>
      <c r="CB282" s="5"/>
      <c r="CC282" s="5"/>
      <c r="CD282" s="5"/>
      <c r="CE282" s="5"/>
      <c r="CF282" s="5"/>
      <c r="CG282" s="5"/>
      <c r="CH282" s="5"/>
    </row>
    <row r="283" ht="19.5" customHeight="1">
      <c r="A283" s="26"/>
      <c r="B283" s="26"/>
      <c r="C283" s="26"/>
      <c r="D283" s="26"/>
      <c r="E283" s="26"/>
      <c r="F283" s="26"/>
      <c r="G283" s="26"/>
      <c r="H283" s="26"/>
      <c r="I283" s="26"/>
      <c r="J283" s="26"/>
      <c r="K283" s="26"/>
      <c r="L283" s="26"/>
      <c r="M283" s="26"/>
      <c r="N283" s="99"/>
      <c r="O283" s="26"/>
      <c r="P283" s="26"/>
      <c r="Q283" s="26"/>
      <c r="R283" s="26"/>
      <c r="S283" s="26"/>
      <c r="T283" s="26"/>
      <c r="U283" s="26"/>
      <c r="V283" s="26"/>
      <c r="W283" s="26"/>
      <c r="X283" s="26"/>
      <c r="Y283" s="26"/>
      <c r="Z283" s="26"/>
      <c r="AA283" s="26"/>
      <c r="AB283" s="26"/>
      <c r="AC283" s="26"/>
      <c r="AD283" s="26"/>
      <c r="AE283" s="26"/>
      <c r="AF283" s="26"/>
      <c r="AG283" s="26"/>
      <c r="AH283" s="26"/>
      <c r="AI283" s="26"/>
      <c r="AJ283" s="26"/>
      <c r="AK283" s="5"/>
      <c r="AL283" s="5"/>
      <c r="AM283" s="5"/>
      <c r="AN283" s="5"/>
      <c r="AO283" s="5"/>
      <c r="AP283" s="5"/>
      <c r="AQ283" s="5"/>
      <c r="AR283" s="5"/>
      <c r="AS283" s="5"/>
      <c r="AT283" s="5"/>
      <c r="AU283" s="5"/>
      <c r="AV283" s="5"/>
      <c r="AW283" s="5"/>
      <c r="AX283" s="5"/>
      <c r="AY283" s="5"/>
      <c r="AZ283" s="5"/>
      <c r="BA283" s="5"/>
      <c r="BB283" s="5"/>
      <c r="BC283" s="5"/>
      <c r="BD283" s="5"/>
      <c r="BE283" s="5"/>
      <c r="BF283" s="5"/>
      <c r="BG283" s="26"/>
      <c r="BH283" s="4"/>
      <c r="BI283" s="4"/>
      <c r="BJ283" s="4"/>
      <c r="BK283" s="4"/>
      <c r="BL283" s="5"/>
      <c r="BM283" s="5"/>
      <c r="BN283" s="5"/>
      <c r="BO283" s="5"/>
      <c r="BP283" s="5"/>
      <c r="BQ283" s="5"/>
      <c r="BR283" s="5"/>
      <c r="BS283" s="5"/>
      <c r="BT283" s="5"/>
      <c r="BU283" s="5"/>
      <c r="BV283" s="5"/>
      <c r="BW283" s="5"/>
      <c r="BX283" s="5"/>
      <c r="BY283" s="5"/>
      <c r="BZ283" s="5"/>
      <c r="CA283" s="5"/>
      <c r="CB283" s="5"/>
      <c r="CC283" s="5"/>
      <c r="CD283" s="5"/>
      <c r="CE283" s="5"/>
      <c r="CF283" s="5"/>
      <c r="CG283" s="5"/>
      <c r="CH283" s="5"/>
    </row>
    <row r="284" ht="19.5" customHeight="1">
      <c r="A284" s="26"/>
      <c r="B284" s="26"/>
      <c r="C284" s="26"/>
      <c r="D284" s="26"/>
      <c r="E284" s="26"/>
      <c r="F284" s="26"/>
      <c r="G284" s="26"/>
      <c r="H284" s="26"/>
      <c r="I284" s="26"/>
      <c r="J284" s="26"/>
      <c r="K284" s="26"/>
      <c r="L284" s="26"/>
      <c r="M284" s="26"/>
      <c r="N284" s="99"/>
      <c r="O284" s="26"/>
      <c r="P284" s="26"/>
      <c r="Q284" s="26"/>
      <c r="R284" s="26"/>
      <c r="S284" s="26"/>
      <c r="T284" s="26"/>
      <c r="U284" s="26"/>
      <c r="V284" s="26"/>
      <c r="W284" s="26"/>
      <c r="X284" s="26"/>
      <c r="Y284" s="26"/>
      <c r="Z284" s="26"/>
      <c r="AA284" s="26"/>
      <c r="AB284" s="26"/>
      <c r="AC284" s="26"/>
      <c r="AD284" s="26"/>
      <c r="AE284" s="26"/>
      <c r="AF284" s="26"/>
      <c r="AG284" s="26"/>
      <c r="AH284" s="26"/>
      <c r="AI284" s="26"/>
      <c r="AJ284" s="26"/>
      <c r="AK284" s="5"/>
      <c r="AL284" s="5"/>
      <c r="AM284" s="5"/>
      <c r="AN284" s="5"/>
      <c r="AO284" s="5"/>
      <c r="AP284" s="5"/>
      <c r="AQ284" s="5"/>
      <c r="AR284" s="5"/>
      <c r="AS284" s="5"/>
      <c r="AT284" s="5"/>
      <c r="AU284" s="5"/>
      <c r="AV284" s="5"/>
      <c r="AW284" s="5"/>
      <c r="AX284" s="5"/>
      <c r="AY284" s="5"/>
      <c r="AZ284" s="5"/>
      <c r="BA284" s="5"/>
      <c r="BB284" s="5"/>
      <c r="BC284" s="5"/>
      <c r="BD284" s="5"/>
      <c r="BE284" s="5"/>
      <c r="BF284" s="5"/>
      <c r="BG284" s="26"/>
      <c r="BH284" s="4"/>
      <c r="BI284" s="4"/>
      <c r="BJ284" s="4"/>
      <c r="BK284" s="4"/>
      <c r="BL284" s="5"/>
      <c r="BM284" s="5"/>
      <c r="BN284" s="5"/>
      <c r="BO284" s="5"/>
      <c r="BP284" s="5"/>
      <c r="BQ284" s="5"/>
      <c r="BR284" s="5"/>
      <c r="BS284" s="5"/>
      <c r="BT284" s="5"/>
      <c r="BU284" s="5"/>
      <c r="BV284" s="5"/>
      <c r="BW284" s="5"/>
      <c r="BX284" s="5"/>
      <c r="BY284" s="5"/>
      <c r="BZ284" s="5"/>
      <c r="CA284" s="5"/>
      <c r="CB284" s="5"/>
      <c r="CC284" s="5"/>
      <c r="CD284" s="5"/>
      <c r="CE284" s="5"/>
      <c r="CF284" s="5"/>
      <c r="CG284" s="5"/>
      <c r="CH284" s="5"/>
    </row>
    <row r="285" ht="19.5" customHeight="1">
      <c r="A285" s="26"/>
      <c r="B285" s="26"/>
      <c r="C285" s="26"/>
      <c r="D285" s="26"/>
      <c r="E285" s="26"/>
      <c r="F285" s="26"/>
      <c r="G285" s="26"/>
      <c r="H285" s="26"/>
      <c r="I285" s="26"/>
      <c r="J285" s="26"/>
      <c r="K285" s="26"/>
      <c r="L285" s="26"/>
      <c r="M285" s="26"/>
      <c r="N285" s="99"/>
      <c r="O285" s="26"/>
      <c r="P285" s="26"/>
      <c r="Q285" s="26"/>
      <c r="R285" s="26"/>
      <c r="S285" s="26"/>
      <c r="T285" s="26"/>
      <c r="U285" s="26"/>
      <c r="V285" s="26"/>
      <c r="W285" s="26"/>
      <c r="X285" s="26"/>
      <c r="Y285" s="26"/>
      <c r="Z285" s="26"/>
      <c r="AA285" s="26"/>
      <c r="AB285" s="26"/>
      <c r="AC285" s="26"/>
      <c r="AD285" s="26"/>
      <c r="AE285" s="26"/>
      <c r="AF285" s="26"/>
      <c r="AG285" s="26"/>
      <c r="AH285" s="26"/>
      <c r="AI285" s="26"/>
      <c r="AJ285" s="26"/>
      <c r="AK285" s="5"/>
      <c r="AL285" s="5"/>
      <c r="AM285" s="5"/>
      <c r="AN285" s="5"/>
      <c r="AO285" s="5"/>
      <c r="AP285" s="5"/>
      <c r="AQ285" s="5"/>
      <c r="AR285" s="5"/>
      <c r="AS285" s="5"/>
      <c r="AT285" s="5"/>
      <c r="AU285" s="5"/>
      <c r="AV285" s="5"/>
      <c r="AW285" s="5"/>
      <c r="AX285" s="5"/>
      <c r="AY285" s="5"/>
      <c r="AZ285" s="5"/>
      <c r="BA285" s="5"/>
      <c r="BB285" s="5"/>
      <c r="BC285" s="5"/>
      <c r="BD285" s="5"/>
      <c r="BE285" s="5"/>
      <c r="BF285" s="5"/>
      <c r="BG285" s="26"/>
      <c r="BH285" s="4"/>
      <c r="BI285" s="4"/>
      <c r="BJ285" s="4"/>
      <c r="BK285" s="4"/>
      <c r="BL285" s="5"/>
      <c r="BM285" s="5"/>
      <c r="BN285" s="5"/>
      <c r="BO285" s="5"/>
      <c r="BP285" s="5"/>
      <c r="BQ285" s="5"/>
      <c r="BR285" s="5"/>
      <c r="BS285" s="5"/>
      <c r="BT285" s="5"/>
      <c r="BU285" s="5"/>
      <c r="BV285" s="5"/>
      <c r="BW285" s="5"/>
      <c r="BX285" s="5"/>
      <c r="BY285" s="5"/>
      <c r="BZ285" s="5"/>
      <c r="CA285" s="5"/>
      <c r="CB285" s="5"/>
      <c r="CC285" s="5"/>
      <c r="CD285" s="5"/>
      <c r="CE285" s="5"/>
      <c r="CF285" s="5"/>
      <c r="CG285" s="5"/>
      <c r="CH285" s="5"/>
    </row>
    <row r="286" ht="19.5" customHeight="1">
      <c r="A286" s="26"/>
      <c r="B286" s="26"/>
      <c r="C286" s="26"/>
      <c r="D286" s="26"/>
      <c r="E286" s="26"/>
      <c r="F286" s="26"/>
      <c r="G286" s="26"/>
      <c r="H286" s="26"/>
      <c r="I286" s="26"/>
      <c r="J286" s="26"/>
      <c r="K286" s="26"/>
      <c r="L286" s="26"/>
      <c r="M286" s="26"/>
      <c r="N286" s="99"/>
      <c r="O286" s="26"/>
      <c r="P286" s="26"/>
      <c r="Q286" s="26"/>
      <c r="R286" s="26"/>
      <c r="S286" s="26"/>
      <c r="T286" s="26"/>
      <c r="U286" s="26"/>
      <c r="V286" s="26"/>
      <c r="W286" s="26"/>
      <c r="X286" s="26"/>
      <c r="Y286" s="26"/>
      <c r="Z286" s="26"/>
      <c r="AA286" s="26"/>
      <c r="AB286" s="26"/>
      <c r="AC286" s="26"/>
      <c r="AD286" s="26"/>
      <c r="AE286" s="26"/>
      <c r="AF286" s="26"/>
      <c r="AG286" s="26"/>
      <c r="AH286" s="26"/>
      <c r="AI286" s="26"/>
      <c r="AJ286" s="26"/>
      <c r="AK286" s="5"/>
      <c r="AL286" s="5"/>
      <c r="AM286" s="5"/>
      <c r="AN286" s="5"/>
      <c r="AO286" s="5"/>
      <c r="AP286" s="5"/>
      <c r="AQ286" s="5"/>
      <c r="AR286" s="5"/>
      <c r="AS286" s="5"/>
      <c r="AT286" s="5"/>
      <c r="AU286" s="5"/>
      <c r="AV286" s="5"/>
      <c r="AW286" s="5"/>
      <c r="AX286" s="5"/>
      <c r="AY286" s="5"/>
      <c r="AZ286" s="5"/>
      <c r="BA286" s="5"/>
      <c r="BB286" s="5"/>
      <c r="BC286" s="5"/>
      <c r="BD286" s="5"/>
      <c r="BE286" s="5"/>
      <c r="BF286" s="5"/>
      <c r="BG286" s="26"/>
      <c r="BH286" s="4"/>
      <c r="BI286" s="4"/>
      <c r="BJ286" s="4"/>
      <c r="BK286" s="4"/>
      <c r="BL286" s="5"/>
      <c r="BM286" s="5"/>
      <c r="BN286" s="5"/>
      <c r="BO286" s="5"/>
      <c r="BP286" s="5"/>
      <c r="BQ286" s="5"/>
      <c r="BR286" s="5"/>
      <c r="BS286" s="5"/>
      <c r="BT286" s="5"/>
      <c r="BU286" s="5"/>
      <c r="BV286" s="5"/>
      <c r="BW286" s="5"/>
      <c r="BX286" s="5"/>
      <c r="BY286" s="5"/>
      <c r="BZ286" s="5"/>
      <c r="CA286" s="5"/>
      <c r="CB286" s="5"/>
      <c r="CC286" s="5"/>
      <c r="CD286" s="5"/>
      <c r="CE286" s="5"/>
      <c r="CF286" s="5"/>
      <c r="CG286" s="5"/>
      <c r="CH286" s="5"/>
    </row>
    <row r="287" ht="19.5" customHeight="1">
      <c r="A287" s="26"/>
      <c r="B287" s="26"/>
      <c r="C287" s="26"/>
      <c r="D287" s="26"/>
      <c r="E287" s="26"/>
      <c r="F287" s="26"/>
      <c r="G287" s="26"/>
      <c r="H287" s="26"/>
      <c r="I287" s="26"/>
      <c r="J287" s="26"/>
      <c r="K287" s="26"/>
      <c r="L287" s="26"/>
      <c r="M287" s="26"/>
      <c r="N287" s="99"/>
      <c r="O287" s="26"/>
      <c r="P287" s="26"/>
      <c r="Q287" s="26"/>
      <c r="R287" s="26"/>
      <c r="S287" s="26"/>
      <c r="T287" s="26"/>
      <c r="U287" s="26"/>
      <c r="V287" s="26"/>
      <c r="W287" s="26"/>
      <c r="X287" s="26"/>
      <c r="Y287" s="26"/>
      <c r="Z287" s="26"/>
      <c r="AA287" s="26"/>
      <c r="AB287" s="26"/>
      <c r="AC287" s="26"/>
      <c r="AD287" s="26"/>
      <c r="AE287" s="26"/>
      <c r="AF287" s="26"/>
      <c r="AG287" s="26"/>
      <c r="AH287" s="26"/>
      <c r="AI287" s="26"/>
      <c r="AJ287" s="26"/>
      <c r="AK287" s="5"/>
      <c r="AL287" s="5"/>
      <c r="AM287" s="5"/>
      <c r="AN287" s="5"/>
      <c r="AO287" s="5"/>
      <c r="AP287" s="5"/>
      <c r="AQ287" s="5"/>
      <c r="AR287" s="5"/>
      <c r="AS287" s="5"/>
      <c r="AT287" s="5"/>
      <c r="AU287" s="5"/>
      <c r="AV287" s="5"/>
      <c r="AW287" s="5"/>
      <c r="AX287" s="5"/>
      <c r="AY287" s="5"/>
      <c r="AZ287" s="5"/>
      <c r="BA287" s="5"/>
      <c r="BB287" s="5"/>
      <c r="BC287" s="5"/>
      <c r="BD287" s="5"/>
      <c r="BE287" s="5"/>
      <c r="BF287" s="5"/>
      <c r="BG287" s="26"/>
      <c r="BH287" s="4"/>
      <c r="BI287" s="4"/>
      <c r="BJ287" s="4"/>
      <c r="BK287" s="4"/>
      <c r="BL287" s="5"/>
      <c r="BM287" s="5"/>
      <c r="BN287" s="5"/>
      <c r="BO287" s="5"/>
      <c r="BP287" s="5"/>
      <c r="BQ287" s="5"/>
      <c r="BR287" s="5"/>
      <c r="BS287" s="5"/>
      <c r="BT287" s="5"/>
      <c r="BU287" s="5"/>
      <c r="BV287" s="5"/>
      <c r="BW287" s="5"/>
      <c r="BX287" s="5"/>
      <c r="BY287" s="5"/>
      <c r="BZ287" s="5"/>
      <c r="CA287" s="5"/>
      <c r="CB287" s="5"/>
      <c r="CC287" s="5"/>
      <c r="CD287" s="5"/>
      <c r="CE287" s="5"/>
      <c r="CF287" s="5"/>
      <c r="CG287" s="5"/>
      <c r="CH287" s="5"/>
    </row>
    <row r="288" ht="19.5" customHeight="1">
      <c r="A288" s="26"/>
      <c r="B288" s="26"/>
      <c r="C288" s="26"/>
      <c r="D288" s="26"/>
      <c r="E288" s="26"/>
      <c r="F288" s="26"/>
      <c r="G288" s="26"/>
      <c r="H288" s="26"/>
      <c r="I288" s="26"/>
      <c r="J288" s="26"/>
      <c r="K288" s="26"/>
      <c r="L288" s="26"/>
      <c r="M288" s="26"/>
      <c r="N288" s="99"/>
      <c r="O288" s="26"/>
      <c r="P288" s="26"/>
      <c r="Q288" s="26"/>
      <c r="R288" s="26"/>
      <c r="S288" s="26"/>
      <c r="T288" s="26"/>
      <c r="U288" s="26"/>
      <c r="V288" s="26"/>
      <c r="W288" s="26"/>
      <c r="X288" s="26"/>
      <c r="Y288" s="26"/>
      <c r="Z288" s="26"/>
      <c r="AA288" s="26"/>
      <c r="AB288" s="26"/>
      <c r="AC288" s="26"/>
      <c r="AD288" s="26"/>
      <c r="AE288" s="26"/>
      <c r="AF288" s="26"/>
      <c r="AG288" s="26"/>
      <c r="AH288" s="26"/>
      <c r="AI288" s="26"/>
      <c r="AJ288" s="26"/>
      <c r="AK288" s="5"/>
      <c r="AL288" s="5"/>
      <c r="AM288" s="5"/>
      <c r="AN288" s="5"/>
      <c r="AO288" s="5"/>
      <c r="AP288" s="5"/>
      <c r="AQ288" s="5"/>
      <c r="AR288" s="5"/>
      <c r="AS288" s="5"/>
      <c r="AT288" s="5"/>
      <c r="AU288" s="5"/>
      <c r="AV288" s="5"/>
      <c r="AW288" s="5"/>
      <c r="AX288" s="5"/>
      <c r="AY288" s="5"/>
      <c r="AZ288" s="5"/>
      <c r="BA288" s="5"/>
      <c r="BB288" s="5"/>
      <c r="BC288" s="5"/>
      <c r="BD288" s="5"/>
      <c r="BE288" s="5"/>
      <c r="BF288" s="5"/>
      <c r="BG288" s="26"/>
      <c r="BH288" s="4"/>
      <c r="BI288" s="4"/>
      <c r="BJ288" s="4"/>
      <c r="BK288" s="4"/>
      <c r="BL288" s="5"/>
      <c r="BM288" s="5"/>
      <c r="BN288" s="5"/>
      <c r="BO288" s="5"/>
      <c r="BP288" s="5"/>
      <c r="BQ288" s="5"/>
      <c r="BR288" s="5"/>
      <c r="BS288" s="5"/>
      <c r="BT288" s="5"/>
      <c r="BU288" s="5"/>
      <c r="BV288" s="5"/>
      <c r="BW288" s="5"/>
      <c r="BX288" s="5"/>
      <c r="BY288" s="5"/>
      <c r="BZ288" s="5"/>
      <c r="CA288" s="5"/>
      <c r="CB288" s="5"/>
      <c r="CC288" s="5"/>
      <c r="CD288" s="5"/>
      <c r="CE288" s="5"/>
      <c r="CF288" s="5"/>
      <c r="CG288" s="5"/>
      <c r="CH288" s="5"/>
    </row>
    <row r="289" ht="19.5" customHeight="1">
      <c r="A289" s="26"/>
      <c r="B289" s="26"/>
      <c r="C289" s="26"/>
      <c r="D289" s="26"/>
      <c r="E289" s="26"/>
      <c r="F289" s="26"/>
      <c r="G289" s="26"/>
      <c r="H289" s="26"/>
      <c r="I289" s="26"/>
      <c r="J289" s="26"/>
      <c r="K289" s="26"/>
      <c r="L289" s="26"/>
      <c r="M289" s="26"/>
      <c r="N289" s="99"/>
      <c r="O289" s="26"/>
      <c r="P289" s="26"/>
      <c r="Q289" s="26"/>
      <c r="R289" s="26"/>
      <c r="S289" s="26"/>
      <c r="T289" s="26"/>
      <c r="U289" s="26"/>
      <c r="V289" s="26"/>
      <c r="W289" s="26"/>
      <c r="X289" s="26"/>
      <c r="Y289" s="26"/>
      <c r="Z289" s="26"/>
      <c r="AA289" s="26"/>
      <c r="AB289" s="26"/>
      <c r="AC289" s="26"/>
      <c r="AD289" s="26"/>
      <c r="AE289" s="26"/>
      <c r="AF289" s="26"/>
      <c r="AG289" s="26"/>
      <c r="AH289" s="26"/>
      <c r="AI289" s="26"/>
      <c r="AJ289" s="26"/>
      <c r="AK289" s="5"/>
      <c r="AL289" s="5"/>
      <c r="AM289" s="5"/>
      <c r="AN289" s="5"/>
      <c r="AO289" s="5"/>
      <c r="AP289" s="5"/>
      <c r="AQ289" s="5"/>
      <c r="AR289" s="5"/>
      <c r="AS289" s="5"/>
      <c r="AT289" s="5"/>
      <c r="AU289" s="5"/>
      <c r="AV289" s="5"/>
      <c r="AW289" s="5"/>
      <c r="AX289" s="5"/>
      <c r="AY289" s="5"/>
      <c r="AZ289" s="5"/>
      <c r="BA289" s="5"/>
      <c r="BB289" s="5"/>
      <c r="BC289" s="5"/>
      <c r="BD289" s="5"/>
      <c r="BE289" s="5"/>
      <c r="BF289" s="5"/>
      <c r="BG289" s="26"/>
      <c r="BH289" s="4"/>
      <c r="BI289" s="4"/>
      <c r="BJ289" s="4"/>
      <c r="BK289" s="4"/>
      <c r="BL289" s="5"/>
      <c r="BM289" s="5"/>
      <c r="BN289" s="5"/>
      <c r="BO289" s="5"/>
      <c r="BP289" s="5"/>
      <c r="BQ289" s="5"/>
      <c r="BR289" s="5"/>
      <c r="BS289" s="5"/>
      <c r="BT289" s="5"/>
      <c r="BU289" s="5"/>
      <c r="BV289" s="5"/>
      <c r="BW289" s="5"/>
      <c r="BX289" s="5"/>
      <c r="BY289" s="5"/>
      <c r="BZ289" s="5"/>
      <c r="CA289" s="5"/>
      <c r="CB289" s="5"/>
      <c r="CC289" s="5"/>
      <c r="CD289" s="5"/>
      <c r="CE289" s="5"/>
      <c r="CF289" s="5"/>
      <c r="CG289" s="5"/>
      <c r="CH289" s="5"/>
    </row>
    <row r="290" ht="19.5" customHeight="1">
      <c r="A290" s="26"/>
      <c r="B290" s="26"/>
      <c r="C290" s="26"/>
      <c r="D290" s="26"/>
      <c r="E290" s="26"/>
      <c r="F290" s="26"/>
      <c r="G290" s="26"/>
      <c r="H290" s="26"/>
      <c r="I290" s="26"/>
      <c r="J290" s="26"/>
      <c r="K290" s="26"/>
      <c r="L290" s="26"/>
      <c r="M290" s="26"/>
      <c r="N290" s="99"/>
      <c r="O290" s="26"/>
      <c r="P290" s="26"/>
      <c r="Q290" s="26"/>
      <c r="R290" s="26"/>
      <c r="S290" s="26"/>
      <c r="T290" s="26"/>
      <c r="U290" s="26"/>
      <c r="V290" s="26"/>
      <c r="W290" s="26"/>
      <c r="X290" s="26"/>
      <c r="Y290" s="26"/>
      <c r="Z290" s="26"/>
      <c r="AA290" s="26"/>
      <c r="AB290" s="26"/>
      <c r="AC290" s="26"/>
      <c r="AD290" s="26"/>
      <c r="AE290" s="26"/>
      <c r="AF290" s="26"/>
      <c r="AG290" s="26"/>
      <c r="AH290" s="26"/>
      <c r="AI290" s="26"/>
      <c r="AJ290" s="26"/>
      <c r="AK290" s="5"/>
      <c r="AL290" s="5"/>
      <c r="AM290" s="5"/>
      <c r="AN290" s="5"/>
      <c r="AO290" s="5"/>
      <c r="AP290" s="5"/>
      <c r="AQ290" s="5"/>
      <c r="AR290" s="5"/>
      <c r="AS290" s="5"/>
      <c r="AT290" s="5"/>
      <c r="AU290" s="5"/>
      <c r="AV290" s="5"/>
      <c r="AW290" s="5"/>
      <c r="AX290" s="5"/>
      <c r="AY290" s="5"/>
      <c r="AZ290" s="5"/>
      <c r="BA290" s="5"/>
      <c r="BB290" s="5"/>
      <c r="BC290" s="5"/>
      <c r="BD290" s="5"/>
      <c r="BE290" s="5"/>
      <c r="BF290" s="5"/>
      <c r="BG290" s="26"/>
      <c r="BH290" s="4"/>
      <c r="BI290" s="4"/>
      <c r="BJ290" s="4"/>
      <c r="BK290" s="4"/>
      <c r="BL290" s="5"/>
      <c r="BM290" s="5"/>
      <c r="BN290" s="5"/>
      <c r="BO290" s="5"/>
      <c r="BP290" s="5"/>
      <c r="BQ290" s="5"/>
      <c r="BR290" s="5"/>
      <c r="BS290" s="5"/>
      <c r="BT290" s="5"/>
      <c r="BU290" s="5"/>
      <c r="BV290" s="5"/>
      <c r="BW290" s="5"/>
      <c r="BX290" s="5"/>
      <c r="BY290" s="5"/>
      <c r="BZ290" s="5"/>
      <c r="CA290" s="5"/>
      <c r="CB290" s="5"/>
      <c r="CC290" s="5"/>
      <c r="CD290" s="5"/>
      <c r="CE290" s="5"/>
      <c r="CF290" s="5"/>
      <c r="CG290" s="5"/>
      <c r="CH290" s="5"/>
    </row>
    <row r="291" ht="19.5" customHeight="1">
      <c r="A291" s="26"/>
      <c r="B291" s="26"/>
      <c r="C291" s="26"/>
      <c r="D291" s="26"/>
      <c r="E291" s="26"/>
      <c r="F291" s="26"/>
      <c r="G291" s="26"/>
      <c r="H291" s="26"/>
      <c r="I291" s="26"/>
      <c r="J291" s="26"/>
      <c r="K291" s="26"/>
      <c r="L291" s="26"/>
      <c r="M291" s="26"/>
      <c r="N291" s="99"/>
      <c r="O291" s="26"/>
      <c r="P291" s="26"/>
      <c r="Q291" s="26"/>
      <c r="R291" s="26"/>
      <c r="S291" s="26"/>
      <c r="T291" s="26"/>
      <c r="U291" s="26"/>
      <c r="V291" s="26"/>
      <c r="W291" s="26"/>
      <c r="X291" s="26"/>
      <c r="Y291" s="26"/>
      <c r="Z291" s="26"/>
      <c r="AA291" s="26"/>
      <c r="AB291" s="26"/>
      <c r="AC291" s="26"/>
      <c r="AD291" s="26"/>
      <c r="AE291" s="26"/>
      <c r="AF291" s="26"/>
      <c r="AG291" s="26"/>
      <c r="AH291" s="26"/>
      <c r="AI291" s="26"/>
      <c r="AJ291" s="26"/>
      <c r="AK291" s="5"/>
      <c r="AL291" s="5"/>
      <c r="AM291" s="5"/>
      <c r="AN291" s="5"/>
      <c r="AO291" s="5"/>
      <c r="AP291" s="5"/>
      <c r="AQ291" s="5"/>
      <c r="AR291" s="5"/>
      <c r="AS291" s="5"/>
      <c r="AT291" s="5"/>
      <c r="AU291" s="5"/>
      <c r="AV291" s="5"/>
      <c r="AW291" s="5"/>
      <c r="AX291" s="5"/>
      <c r="AY291" s="5"/>
      <c r="AZ291" s="5"/>
      <c r="BA291" s="5"/>
      <c r="BB291" s="5"/>
      <c r="BC291" s="5"/>
      <c r="BD291" s="5"/>
      <c r="BE291" s="5"/>
      <c r="BF291" s="5"/>
      <c r="BG291" s="26"/>
      <c r="BH291" s="4"/>
      <c r="BI291" s="4"/>
      <c r="BJ291" s="4"/>
      <c r="BK291" s="4"/>
      <c r="BL291" s="5"/>
      <c r="BM291" s="5"/>
      <c r="BN291" s="5"/>
      <c r="BO291" s="5"/>
      <c r="BP291" s="5"/>
      <c r="BQ291" s="5"/>
      <c r="BR291" s="5"/>
      <c r="BS291" s="5"/>
      <c r="BT291" s="5"/>
      <c r="BU291" s="5"/>
      <c r="BV291" s="5"/>
      <c r="BW291" s="5"/>
      <c r="BX291" s="5"/>
      <c r="BY291" s="5"/>
      <c r="BZ291" s="5"/>
      <c r="CA291" s="5"/>
      <c r="CB291" s="5"/>
      <c r="CC291" s="5"/>
      <c r="CD291" s="5"/>
      <c r="CE291" s="5"/>
      <c r="CF291" s="5"/>
      <c r="CG291" s="5"/>
      <c r="CH291" s="5"/>
    </row>
    <row r="292" ht="19.5" customHeight="1">
      <c r="A292" s="26"/>
      <c r="B292" s="26"/>
      <c r="C292" s="26"/>
      <c r="D292" s="26"/>
      <c r="E292" s="26"/>
      <c r="F292" s="26"/>
      <c r="G292" s="26"/>
      <c r="H292" s="26"/>
      <c r="I292" s="26"/>
      <c r="J292" s="26"/>
      <c r="K292" s="26"/>
      <c r="L292" s="26"/>
      <c r="M292" s="26"/>
      <c r="N292" s="99"/>
      <c r="O292" s="26"/>
      <c r="P292" s="26"/>
      <c r="Q292" s="26"/>
      <c r="R292" s="26"/>
      <c r="S292" s="26"/>
      <c r="T292" s="26"/>
      <c r="U292" s="26"/>
      <c r="V292" s="26"/>
      <c r="W292" s="26"/>
      <c r="X292" s="26"/>
      <c r="Y292" s="26"/>
      <c r="Z292" s="26"/>
      <c r="AA292" s="26"/>
      <c r="AB292" s="26"/>
      <c r="AC292" s="26"/>
      <c r="AD292" s="26"/>
      <c r="AE292" s="26"/>
      <c r="AF292" s="26"/>
      <c r="AG292" s="26"/>
      <c r="AH292" s="26"/>
      <c r="AI292" s="26"/>
      <c r="AJ292" s="26"/>
      <c r="AK292" s="5"/>
      <c r="AL292" s="5"/>
      <c r="AM292" s="5"/>
      <c r="AN292" s="5"/>
      <c r="AO292" s="5"/>
      <c r="AP292" s="5"/>
      <c r="AQ292" s="5"/>
      <c r="AR292" s="5"/>
      <c r="AS292" s="5"/>
      <c r="AT292" s="5"/>
      <c r="AU292" s="5"/>
      <c r="AV292" s="5"/>
      <c r="AW292" s="5"/>
      <c r="AX292" s="5"/>
      <c r="AY292" s="5"/>
      <c r="AZ292" s="5"/>
      <c r="BA292" s="5"/>
      <c r="BB292" s="5"/>
      <c r="BC292" s="5"/>
      <c r="BD292" s="5"/>
      <c r="BE292" s="5"/>
      <c r="BF292" s="5"/>
      <c r="BG292" s="26"/>
      <c r="BH292" s="4"/>
      <c r="BI292" s="4"/>
      <c r="BJ292" s="4"/>
      <c r="BK292" s="4"/>
      <c r="BL292" s="5"/>
      <c r="BM292" s="5"/>
      <c r="BN292" s="5"/>
      <c r="BO292" s="5"/>
      <c r="BP292" s="5"/>
      <c r="BQ292" s="5"/>
      <c r="BR292" s="5"/>
      <c r="BS292" s="5"/>
      <c r="BT292" s="5"/>
      <c r="BU292" s="5"/>
      <c r="BV292" s="5"/>
      <c r="BW292" s="5"/>
      <c r="BX292" s="5"/>
      <c r="BY292" s="5"/>
      <c r="BZ292" s="5"/>
      <c r="CA292" s="5"/>
      <c r="CB292" s="5"/>
      <c r="CC292" s="5"/>
      <c r="CD292" s="5"/>
      <c r="CE292" s="5"/>
      <c r="CF292" s="5"/>
      <c r="CG292" s="5"/>
      <c r="CH292" s="5"/>
    </row>
    <row r="293" ht="19.5" customHeight="1">
      <c r="A293" s="26"/>
      <c r="B293" s="26"/>
      <c r="C293" s="26"/>
      <c r="D293" s="26"/>
      <c r="E293" s="26"/>
      <c r="F293" s="26"/>
      <c r="G293" s="26"/>
      <c r="H293" s="26"/>
      <c r="I293" s="26"/>
      <c r="J293" s="26"/>
      <c r="K293" s="26"/>
      <c r="L293" s="26"/>
      <c r="M293" s="26"/>
      <c r="N293" s="99"/>
      <c r="O293" s="26"/>
      <c r="P293" s="26"/>
      <c r="Q293" s="26"/>
      <c r="R293" s="26"/>
      <c r="S293" s="26"/>
      <c r="T293" s="26"/>
      <c r="U293" s="26"/>
      <c r="V293" s="26"/>
      <c r="W293" s="26"/>
      <c r="X293" s="26"/>
      <c r="Y293" s="26"/>
      <c r="Z293" s="26"/>
      <c r="AA293" s="26"/>
      <c r="AB293" s="26"/>
      <c r="AC293" s="26"/>
      <c r="AD293" s="26"/>
      <c r="AE293" s="26"/>
      <c r="AF293" s="26"/>
      <c r="AG293" s="26"/>
      <c r="AH293" s="26"/>
      <c r="AI293" s="26"/>
      <c r="AJ293" s="26"/>
      <c r="AK293" s="5"/>
      <c r="AL293" s="5"/>
      <c r="AM293" s="5"/>
      <c r="AN293" s="5"/>
      <c r="AO293" s="5"/>
      <c r="AP293" s="5"/>
      <c r="AQ293" s="5"/>
      <c r="AR293" s="5"/>
      <c r="AS293" s="5"/>
      <c r="AT293" s="5"/>
      <c r="AU293" s="5"/>
      <c r="AV293" s="5"/>
      <c r="AW293" s="5"/>
      <c r="AX293" s="5"/>
      <c r="AY293" s="5"/>
      <c r="AZ293" s="5"/>
      <c r="BA293" s="5"/>
      <c r="BB293" s="5"/>
      <c r="BC293" s="5"/>
      <c r="BD293" s="5"/>
      <c r="BE293" s="5"/>
      <c r="BF293" s="5"/>
      <c r="BG293" s="26"/>
      <c r="BH293" s="4"/>
      <c r="BI293" s="4"/>
      <c r="BJ293" s="4"/>
      <c r="BK293" s="4"/>
      <c r="BL293" s="5"/>
      <c r="BM293" s="5"/>
      <c r="BN293" s="5"/>
      <c r="BO293" s="5"/>
      <c r="BP293" s="5"/>
      <c r="BQ293" s="5"/>
      <c r="BR293" s="5"/>
      <c r="BS293" s="5"/>
      <c r="BT293" s="5"/>
      <c r="BU293" s="5"/>
      <c r="BV293" s="5"/>
      <c r="BW293" s="5"/>
      <c r="BX293" s="5"/>
      <c r="BY293" s="5"/>
      <c r="BZ293" s="5"/>
      <c r="CA293" s="5"/>
      <c r="CB293" s="5"/>
      <c r="CC293" s="5"/>
      <c r="CD293" s="5"/>
      <c r="CE293" s="5"/>
      <c r="CF293" s="5"/>
      <c r="CG293" s="5"/>
      <c r="CH293" s="5"/>
    </row>
    <row r="294" ht="19.5" customHeight="1">
      <c r="A294" s="26"/>
      <c r="B294" s="26"/>
      <c r="C294" s="26"/>
      <c r="D294" s="26"/>
      <c r="E294" s="26"/>
      <c r="F294" s="26"/>
      <c r="G294" s="26"/>
      <c r="H294" s="26"/>
      <c r="I294" s="26"/>
      <c r="J294" s="26"/>
      <c r="K294" s="26"/>
      <c r="L294" s="26"/>
      <c r="M294" s="26"/>
      <c r="N294" s="99"/>
      <c r="O294" s="26"/>
      <c r="P294" s="26"/>
      <c r="Q294" s="26"/>
      <c r="R294" s="26"/>
      <c r="S294" s="26"/>
      <c r="T294" s="26"/>
      <c r="U294" s="26"/>
      <c r="V294" s="26"/>
      <c r="W294" s="26"/>
      <c r="X294" s="26"/>
      <c r="Y294" s="26"/>
      <c r="Z294" s="26"/>
      <c r="AA294" s="26"/>
      <c r="AB294" s="26"/>
      <c r="AC294" s="26"/>
      <c r="AD294" s="26"/>
      <c r="AE294" s="26"/>
      <c r="AF294" s="26"/>
      <c r="AG294" s="26"/>
      <c r="AH294" s="26"/>
      <c r="AI294" s="26"/>
      <c r="AJ294" s="26"/>
      <c r="AK294" s="5"/>
      <c r="AL294" s="5"/>
      <c r="AM294" s="5"/>
      <c r="AN294" s="5"/>
      <c r="AO294" s="5"/>
      <c r="AP294" s="5"/>
      <c r="AQ294" s="5"/>
      <c r="AR294" s="5"/>
      <c r="AS294" s="5"/>
      <c r="AT294" s="5"/>
      <c r="AU294" s="5"/>
      <c r="AV294" s="5"/>
      <c r="AW294" s="5"/>
      <c r="AX294" s="5"/>
      <c r="AY294" s="5"/>
      <c r="AZ294" s="5"/>
      <c r="BA294" s="5"/>
      <c r="BB294" s="5"/>
      <c r="BC294" s="5"/>
      <c r="BD294" s="5"/>
      <c r="BE294" s="5"/>
      <c r="BF294" s="5"/>
      <c r="BG294" s="26"/>
      <c r="BH294" s="4"/>
      <c r="BI294" s="4"/>
      <c r="BJ294" s="4"/>
      <c r="BK294" s="4"/>
      <c r="BL294" s="5"/>
      <c r="BM294" s="5"/>
      <c r="BN294" s="5"/>
      <c r="BO294" s="5"/>
      <c r="BP294" s="5"/>
      <c r="BQ294" s="5"/>
      <c r="BR294" s="5"/>
      <c r="BS294" s="5"/>
      <c r="BT294" s="5"/>
      <c r="BU294" s="5"/>
      <c r="BV294" s="5"/>
      <c r="BW294" s="5"/>
      <c r="BX294" s="5"/>
      <c r="BY294" s="5"/>
      <c r="BZ294" s="5"/>
      <c r="CA294" s="5"/>
      <c r="CB294" s="5"/>
      <c r="CC294" s="5"/>
      <c r="CD294" s="5"/>
      <c r="CE294" s="5"/>
      <c r="CF294" s="5"/>
      <c r="CG294" s="5"/>
      <c r="CH294" s="5"/>
    </row>
    <row r="295" ht="19.5" customHeight="1">
      <c r="A295" s="26"/>
      <c r="B295" s="26"/>
      <c r="C295" s="26"/>
      <c r="D295" s="26"/>
      <c r="E295" s="26"/>
      <c r="F295" s="26"/>
      <c r="G295" s="26"/>
      <c r="H295" s="26"/>
      <c r="I295" s="26"/>
      <c r="J295" s="26"/>
      <c r="K295" s="26"/>
      <c r="L295" s="26"/>
      <c r="M295" s="26"/>
      <c r="N295" s="99"/>
      <c r="O295" s="26"/>
      <c r="P295" s="26"/>
      <c r="Q295" s="26"/>
      <c r="R295" s="26"/>
      <c r="S295" s="26"/>
      <c r="T295" s="26"/>
      <c r="U295" s="26"/>
      <c r="V295" s="26"/>
      <c r="W295" s="26"/>
      <c r="X295" s="26"/>
      <c r="Y295" s="26"/>
      <c r="Z295" s="26"/>
      <c r="AA295" s="26"/>
      <c r="AB295" s="26"/>
      <c r="AC295" s="26"/>
      <c r="AD295" s="26"/>
      <c r="AE295" s="26"/>
      <c r="AF295" s="26"/>
      <c r="AG295" s="26"/>
      <c r="AH295" s="26"/>
      <c r="AI295" s="26"/>
      <c r="AJ295" s="26"/>
      <c r="AK295" s="5"/>
      <c r="AL295" s="5"/>
      <c r="AM295" s="5"/>
      <c r="AN295" s="5"/>
      <c r="AO295" s="5"/>
      <c r="AP295" s="5"/>
      <c r="AQ295" s="5"/>
      <c r="AR295" s="5"/>
      <c r="AS295" s="5"/>
      <c r="AT295" s="5"/>
      <c r="AU295" s="5"/>
      <c r="AV295" s="5"/>
      <c r="AW295" s="5"/>
      <c r="AX295" s="5"/>
      <c r="AY295" s="5"/>
      <c r="AZ295" s="5"/>
      <c r="BA295" s="5"/>
      <c r="BB295" s="5"/>
      <c r="BC295" s="5"/>
      <c r="BD295" s="5"/>
      <c r="BE295" s="5"/>
      <c r="BF295" s="5"/>
      <c r="BG295" s="26"/>
      <c r="BH295" s="4"/>
      <c r="BI295" s="4"/>
      <c r="BJ295" s="4"/>
      <c r="BK295" s="4"/>
      <c r="BL295" s="5"/>
      <c r="BM295" s="5"/>
      <c r="BN295" s="5"/>
      <c r="BO295" s="5"/>
      <c r="BP295" s="5"/>
      <c r="BQ295" s="5"/>
      <c r="BR295" s="5"/>
      <c r="BS295" s="5"/>
      <c r="BT295" s="5"/>
      <c r="BU295" s="5"/>
      <c r="BV295" s="5"/>
      <c r="BW295" s="5"/>
      <c r="BX295" s="5"/>
      <c r="BY295" s="5"/>
      <c r="BZ295" s="5"/>
      <c r="CA295" s="5"/>
      <c r="CB295" s="5"/>
      <c r="CC295" s="5"/>
      <c r="CD295" s="5"/>
      <c r="CE295" s="5"/>
      <c r="CF295" s="5"/>
      <c r="CG295" s="5"/>
      <c r="CH295" s="5"/>
    </row>
    <row r="296" ht="19.5" customHeight="1">
      <c r="A296" s="26"/>
      <c r="B296" s="26"/>
      <c r="C296" s="26"/>
      <c r="D296" s="26"/>
      <c r="E296" s="26"/>
      <c r="F296" s="26"/>
      <c r="G296" s="26"/>
      <c r="H296" s="26"/>
      <c r="I296" s="26"/>
      <c r="J296" s="26"/>
      <c r="K296" s="26"/>
      <c r="L296" s="26"/>
      <c r="M296" s="26"/>
      <c r="N296" s="99"/>
      <c r="O296" s="26"/>
      <c r="P296" s="26"/>
      <c r="Q296" s="26"/>
      <c r="R296" s="26"/>
      <c r="S296" s="26"/>
      <c r="T296" s="26"/>
      <c r="U296" s="26"/>
      <c r="V296" s="26"/>
      <c r="W296" s="26"/>
      <c r="X296" s="26"/>
      <c r="Y296" s="26"/>
      <c r="Z296" s="26"/>
      <c r="AA296" s="26"/>
      <c r="AB296" s="26"/>
      <c r="AC296" s="26"/>
      <c r="AD296" s="26"/>
      <c r="AE296" s="26"/>
      <c r="AF296" s="26"/>
      <c r="AG296" s="26"/>
      <c r="AH296" s="26"/>
      <c r="AI296" s="26"/>
      <c r="AJ296" s="26"/>
      <c r="AK296" s="5"/>
      <c r="AL296" s="5"/>
      <c r="AM296" s="5"/>
      <c r="AN296" s="5"/>
      <c r="AO296" s="5"/>
      <c r="AP296" s="5"/>
      <c r="AQ296" s="5"/>
      <c r="AR296" s="5"/>
      <c r="AS296" s="5"/>
      <c r="AT296" s="5"/>
      <c r="AU296" s="5"/>
      <c r="AV296" s="5"/>
      <c r="AW296" s="5"/>
      <c r="AX296" s="5"/>
      <c r="AY296" s="5"/>
      <c r="AZ296" s="5"/>
      <c r="BA296" s="5"/>
      <c r="BB296" s="5"/>
      <c r="BC296" s="5"/>
      <c r="BD296" s="5"/>
      <c r="BE296" s="5"/>
      <c r="BF296" s="5"/>
      <c r="BG296" s="26"/>
      <c r="BH296" s="4"/>
      <c r="BI296" s="4"/>
      <c r="BJ296" s="4"/>
      <c r="BK296" s="4"/>
      <c r="BL296" s="5"/>
      <c r="BM296" s="5"/>
      <c r="BN296" s="5"/>
      <c r="BO296" s="5"/>
      <c r="BP296" s="5"/>
      <c r="BQ296" s="5"/>
      <c r="BR296" s="5"/>
      <c r="BS296" s="5"/>
      <c r="BT296" s="5"/>
      <c r="BU296" s="5"/>
      <c r="BV296" s="5"/>
      <c r="BW296" s="5"/>
      <c r="BX296" s="5"/>
      <c r="BY296" s="5"/>
      <c r="BZ296" s="5"/>
      <c r="CA296" s="5"/>
      <c r="CB296" s="5"/>
      <c r="CC296" s="5"/>
      <c r="CD296" s="5"/>
      <c r="CE296" s="5"/>
      <c r="CF296" s="5"/>
      <c r="CG296" s="5"/>
      <c r="CH296" s="5"/>
    </row>
    <row r="297" ht="19.5" customHeight="1">
      <c r="A297" s="26"/>
      <c r="B297" s="26"/>
      <c r="C297" s="26"/>
      <c r="D297" s="26"/>
      <c r="E297" s="26"/>
      <c r="F297" s="26"/>
      <c r="G297" s="26"/>
      <c r="H297" s="26"/>
      <c r="I297" s="26"/>
      <c r="J297" s="26"/>
      <c r="K297" s="26"/>
      <c r="L297" s="26"/>
      <c r="M297" s="26"/>
      <c r="N297" s="99"/>
      <c r="O297" s="26"/>
      <c r="P297" s="26"/>
      <c r="Q297" s="26"/>
      <c r="R297" s="26"/>
      <c r="S297" s="26"/>
      <c r="T297" s="26"/>
      <c r="U297" s="26"/>
      <c r="V297" s="26"/>
      <c r="W297" s="26"/>
      <c r="X297" s="26"/>
      <c r="Y297" s="26"/>
      <c r="Z297" s="26"/>
      <c r="AA297" s="26"/>
      <c r="AB297" s="26"/>
      <c r="AC297" s="26"/>
      <c r="AD297" s="26"/>
      <c r="AE297" s="26"/>
      <c r="AF297" s="26"/>
      <c r="AG297" s="26"/>
      <c r="AH297" s="26"/>
      <c r="AI297" s="26"/>
      <c r="AJ297" s="26"/>
      <c r="AK297" s="5"/>
      <c r="AL297" s="5"/>
      <c r="AM297" s="5"/>
      <c r="AN297" s="5"/>
      <c r="AO297" s="5"/>
      <c r="AP297" s="5"/>
      <c r="AQ297" s="5"/>
      <c r="AR297" s="5"/>
      <c r="AS297" s="5"/>
      <c r="AT297" s="5"/>
      <c r="AU297" s="5"/>
      <c r="AV297" s="5"/>
      <c r="AW297" s="5"/>
      <c r="AX297" s="5"/>
      <c r="AY297" s="5"/>
      <c r="AZ297" s="5"/>
      <c r="BA297" s="5"/>
      <c r="BB297" s="5"/>
      <c r="BC297" s="5"/>
      <c r="BD297" s="5"/>
      <c r="BE297" s="5"/>
      <c r="BF297" s="5"/>
      <c r="BG297" s="26"/>
      <c r="BH297" s="4"/>
      <c r="BI297" s="4"/>
      <c r="BJ297" s="4"/>
      <c r="BK297" s="4"/>
      <c r="BL297" s="5"/>
      <c r="BM297" s="5"/>
      <c r="BN297" s="5"/>
      <c r="BO297" s="5"/>
      <c r="BP297" s="5"/>
      <c r="BQ297" s="5"/>
      <c r="BR297" s="5"/>
      <c r="BS297" s="5"/>
      <c r="BT297" s="5"/>
      <c r="BU297" s="5"/>
      <c r="BV297" s="5"/>
      <c r="BW297" s="5"/>
      <c r="BX297" s="5"/>
      <c r="BY297" s="5"/>
      <c r="BZ297" s="5"/>
      <c r="CA297" s="5"/>
      <c r="CB297" s="5"/>
      <c r="CC297" s="5"/>
      <c r="CD297" s="5"/>
      <c r="CE297" s="5"/>
      <c r="CF297" s="5"/>
      <c r="CG297" s="5"/>
      <c r="CH297" s="5"/>
    </row>
    <row r="298" ht="19.5" customHeight="1">
      <c r="A298" s="26"/>
      <c r="B298" s="26"/>
      <c r="C298" s="26"/>
      <c r="D298" s="26"/>
      <c r="E298" s="26"/>
      <c r="F298" s="26"/>
      <c r="G298" s="26"/>
      <c r="H298" s="26"/>
      <c r="I298" s="26"/>
      <c r="J298" s="26"/>
      <c r="K298" s="26"/>
      <c r="L298" s="26"/>
      <c r="M298" s="26"/>
      <c r="N298" s="99"/>
      <c r="O298" s="26"/>
      <c r="P298" s="26"/>
      <c r="Q298" s="26"/>
      <c r="R298" s="26"/>
      <c r="S298" s="26"/>
      <c r="T298" s="26"/>
      <c r="U298" s="26"/>
      <c r="V298" s="26"/>
      <c r="W298" s="26"/>
      <c r="X298" s="26"/>
      <c r="Y298" s="26"/>
      <c r="Z298" s="26"/>
      <c r="AA298" s="26"/>
      <c r="AB298" s="26"/>
      <c r="AC298" s="26"/>
      <c r="AD298" s="26"/>
      <c r="AE298" s="26"/>
      <c r="AF298" s="26"/>
      <c r="AG298" s="26"/>
      <c r="AH298" s="26"/>
      <c r="AI298" s="26"/>
      <c r="AJ298" s="26"/>
      <c r="AK298" s="5"/>
      <c r="AL298" s="5"/>
      <c r="AM298" s="5"/>
      <c r="AN298" s="5"/>
      <c r="AO298" s="5"/>
      <c r="AP298" s="5"/>
      <c r="AQ298" s="5"/>
      <c r="AR298" s="5"/>
      <c r="AS298" s="5"/>
      <c r="AT298" s="5"/>
      <c r="AU298" s="5"/>
      <c r="AV298" s="5"/>
      <c r="AW298" s="5"/>
      <c r="AX298" s="5"/>
      <c r="AY298" s="5"/>
      <c r="AZ298" s="5"/>
      <c r="BA298" s="5"/>
      <c r="BB298" s="5"/>
      <c r="BC298" s="5"/>
      <c r="BD298" s="5"/>
      <c r="BE298" s="5"/>
      <c r="BF298" s="5"/>
      <c r="BG298" s="26"/>
      <c r="BH298" s="4"/>
      <c r="BI298" s="4"/>
      <c r="BJ298" s="4"/>
      <c r="BK298" s="4"/>
      <c r="BL298" s="5"/>
      <c r="BM298" s="5"/>
      <c r="BN298" s="5"/>
      <c r="BO298" s="5"/>
      <c r="BP298" s="5"/>
      <c r="BQ298" s="5"/>
      <c r="BR298" s="5"/>
      <c r="BS298" s="5"/>
      <c r="BT298" s="5"/>
      <c r="BU298" s="5"/>
      <c r="BV298" s="5"/>
      <c r="BW298" s="5"/>
      <c r="BX298" s="5"/>
      <c r="BY298" s="5"/>
      <c r="BZ298" s="5"/>
      <c r="CA298" s="5"/>
      <c r="CB298" s="5"/>
      <c r="CC298" s="5"/>
      <c r="CD298" s="5"/>
      <c r="CE298" s="5"/>
      <c r="CF298" s="5"/>
      <c r="CG298" s="5"/>
      <c r="CH298" s="5"/>
    </row>
    <row r="299" ht="19.5" customHeight="1">
      <c r="A299" s="26"/>
      <c r="B299" s="26"/>
      <c r="C299" s="26"/>
      <c r="D299" s="26"/>
      <c r="E299" s="26"/>
      <c r="F299" s="26"/>
      <c r="G299" s="26"/>
      <c r="H299" s="26"/>
      <c r="I299" s="26"/>
      <c r="J299" s="26"/>
      <c r="K299" s="26"/>
      <c r="L299" s="26"/>
      <c r="M299" s="26"/>
      <c r="N299" s="99"/>
      <c r="O299" s="26"/>
      <c r="P299" s="26"/>
      <c r="Q299" s="26"/>
      <c r="R299" s="26"/>
      <c r="S299" s="26"/>
      <c r="T299" s="26"/>
      <c r="U299" s="26"/>
      <c r="V299" s="26"/>
      <c r="W299" s="26"/>
      <c r="X299" s="26"/>
      <c r="Y299" s="26"/>
      <c r="Z299" s="26"/>
      <c r="AA299" s="26"/>
      <c r="AB299" s="26"/>
      <c r="AC299" s="26"/>
      <c r="AD299" s="26"/>
      <c r="AE299" s="26"/>
      <c r="AF299" s="26"/>
      <c r="AG299" s="26"/>
      <c r="AH299" s="26"/>
      <c r="AI299" s="26"/>
      <c r="AJ299" s="26"/>
      <c r="AK299" s="5"/>
      <c r="AL299" s="5"/>
      <c r="AM299" s="5"/>
      <c r="AN299" s="5"/>
      <c r="AO299" s="5"/>
      <c r="AP299" s="5"/>
      <c r="AQ299" s="5"/>
      <c r="AR299" s="5"/>
      <c r="AS299" s="5"/>
      <c r="AT299" s="5"/>
      <c r="AU299" s="5"/>
      <c r="AV299" s="5"/>
      <c r="AW299" s="5"/>
      <c r="AX299" s="5"/>
      <c r="AY299" s="5"/>
      <c r="AZ299" s="5"/>
      <c r="BA299" s="5"/>
      <c r="BB299" s="5"/>
      <c r="BC299" s="5"/>
      <c r="BD299" s="5"/>
      <c r="BE299" s="5"/>
      <c r="BF299" s="5"/>
      <c r="BG299" s="26"/>
      <c r="BH299" s="4"/>
      <c r="BI299" s="4"/>
      <c r="BJ299" s="4"/>
      <c r="BK299" s="4"/>
      <c r="BL299" s="5"/>
      <c r="BM299" s="5"/>
      <c r="BN299" s="5"/>
      <c r="BO299" s="5"/>
      <c r="BP299" s="5"/>
      <c r="BQ299" s="5"/>
      <c r="BR299" s="5"/>
      <c r="BS299" s="5"/>
      <c r="BT299" s="5"/>
      <c r="BU299" s="5"/>
      <c r="BV299" s="5"/>
      <c r="BW299" s="5"/>
      <c r="BX299" s="5"/>
      <c r="BY299" s="5"/>
      <c r="BZ299" s="5"/>
      <c r="CA299" s="5"/>
      <c r="CB299" s="5"/>
      <c r="CC299" s="5"/>
      <c r="CD299" s="5"/>
      <c r="CE299" s="5"/>
      <c r="CF299" s="5"/>
      <c r="CG299" s="5"/>
      <c r="CH299" s="5"/>
    </row>
    <row r="300" ht="19.5" customHeight="1">
      <c r="A300" s="26"/>
      <c r="B300" s="26"/>
      <c r="C300" s="26"/>
      <c r="D300" s="26"/>
      <c r="E300" s="26"/>
      <c r="F300" s="26"/>
      <c r="G300" s="26"/>
      <c r="H300" s="26"/>
      <c r="I300" s="26"/>
      <c r="J300" s="26"/>
      <c r="K300" s="26"/>
      <c r="L300" s="26"/>
      <c r="M300" s="26"/>
      <c r="N300" s="99"/>
      <c r="O300" s="26"/>
      <c r="P300" s="26"/>
      <c r="Q300" s="26"/>
      <c r="R300" s="26"/>
      <c r="S300" s="26"/>
      <c r="T300" s="26"/>
      <c r="U300" s="26"/>
      <c r="V300" s="26"/>
      <c r="W300" s="26"/>
      <c r="X300" s="26"/>
      <c r="Y300" s="26"/>
      <c r="Z300" s="26"/>
      <c r="AA300" s="26"/>
      <c r="AB300" s="26"/>
      <c r="AC300" s="26"/>
      <c r="AD300" s="26"/>
      <c r="AE300" s="26"/>
      <c r="AF300" s="26"/>
      <c r="AG300" s="26"/>
      <c r="AH300" s="26"/>
      <c r="AI300" s="26"/>
      <c r="AJ300" s="26"/>
      <c r="AK300" s="5"/>
      <c r="AL300" s="5"/>
      <c r="AM300" s="5"/>
      <c r="AN300" s="5"/>
      <c r="AO300" s="5"/>
      <c r="AP300" s="5"/>
      <c r="AQ300" s="5"/>
      <c r="AR300" s="5"/>
      <c r="AS300" s="5"/>
      <c r="AT300" s="5"/>
      <c r="AU300" s="5"/>
      <c r="AV300" s="5"/>
      <c r="AW300" s="5"/>
      <c r="AX300" s="5"/>
      <c r="AY300" s="5"/>
      <c r="AZ300" s="5"/>
      <c r="BA300" s="5"/>
      <c r="BB300" s="5"/>
      <c r="BC300" s="5"/>
      <c r="BD300" s="5"/>
      <c r="BE300" s="5"/>
      <c r="BF300" s="5"/>
      <c r="BG300" s="26"/>
      <c r="BH300" s="4"/>
      <c r="BI300" s="4"/>
      <c r="BJ300" s="4"/>
      <c r="BK300" s="4"/>
      <c r="BL300" s="5"/>
      <c r="BM300" s="5"/>
      <c r="BN300" s="5"/>
      <c r="BO300" s="5"/>
      <c r="BP300" s="5"/>
      <c r="BQ300" s="5"/>
      <c r="BR300" s="5"/>
      <c r="BS300" s="5"/>
      <c r="BT300" s="5"/>
      <c r="BU300" s="5"/>
      <c r="BV300" s="5"/>
      <c r="BW300" s="5"/>
      <c r="BX300" s="5"/>
      <c r="BY300" s="5"/>
      <c r="BZ300" s="5"/>
      <c r="CA300" s="5"/>
      <c r="CB300" s="5"/>
      <c r="CC300" s="5"/>
      <c r="CD300" s="5"/>
      <c r="CE300" s="5"/>
      <c r="CF300" s="5"/>
      <c r="CG300" s="5"/>
      <c r="CH300" s="5"/>
    </row>
    <row r="301" ht="19.5" customHeight="1">
      <c r="A301" s="26"/>
      <c r="B301" s="26"/>
      <c r="C301" s="26"/>
      <c r="D301" s="26"/>
      <c r="E301" s="26"/>
      <c r="F301" s="26"/>
      <c r="G301" s="26"/>
      <c r="H301" s="26"/>
      <c r="I301" s="26"/>
      <c r="J301" s="26"/>
      <c r="K301" s="26"/>
      <c r="L301" s="26"/>
      <c r="M301" s="26"/>
      <c r="N301" s="99"/>
      <c r="O301" s="26"/>
      <c r="P301" s="26"/>
      <c r="Q301" s="26"/>
      <c r="R301" s="26"/>
      <c r="S301" s="26"/>
      <c r="T301" s="26"/>
      <c r="U301" s="26"/>
      <c r="V301" s="26"/>
      <c r="W301" s="26"/>
      <c r="X301" s="26"/>
      <c r="Y301" s="26"/>
      <c r="Z301" s="26"/>
      <c r="AA301" s="26"/>
      <c r="AB301" s="26"/>
      <c r="AC301" s="26"/>
      <c r="AD301" s="26"/>
      <c r="AE301" s="26"/>
      <c r="AF301" s="26"/>
      <c r="AG301" s="26"/>
      <c r="AH301" s="26"/>
      <c r="AI301" s="26"/>
      <c r="AJ301" s="26"/>
      <c r="AK301" s="5"/>
      <c r="AL301" s="5"/>
      <c r="AM301" s="5"/>
      <c r="AN301" s="5"/>
      <c r="AO301" s="5"/>
      <c r="AP301" s="5"/>
      <c r="AQ301" s="5"/>
      <c r="AR301" s="5"/>
      <c r="AS301" s="5"/>
      <c r="AT301" s="5"/>
      <c r="AU301" s="5"/>
      <c r="AV301" s="5"/>
      <c r="AW301" s="5"/>
      <c r="AX301" s="5"/>
      <c r="AY301" s="5"/>
      <c r="AZ301" s="5"/>
      <c r="BA301" s="5"/>
      <c r="BB301" s="5"/>
      <c r="BC301" s="5"/>
      <c r="BD301" s="5"/>
      <c r="BE301" s="5"/>
      <c r="BF301" s="5"/>
      <c r="BG301" s="26"/>
      <c r="BH301" s="4"/>
      <c r="BI301" s="4"/>
      <c r="BJ301" s="4"/>
      <c r="BK301" s="4"/>
      <c r="BL301" s="5"/>
      <c r="BM301" s="5"/>
      <c r="BN301" s="5"/>
      <c r="BO301" s="5"/>
      <c r="BP301" s="5"/>
      <c r="BQ301" s="5"/>
      <c r="BR301" s="5"/>
      <c r="BS301" s="5"/>
      <c r="BT301" s="5"/>
      <c r="BU301" s="5"/>
      <c r="BV301" s="5"/>
      <c r="BW301" s="5"/>
      <c r="BX301" s="5"/>
      <c r="BY301" s="5"/>
      <c r="BZ301" s="5"/>
      <c r="CA301" s="5"/>
      <c r="CB301" s="5"/>
      <c r="CC301" s="5"/>
      <c r="CD301" s="5"/>
      <c r="CE301" s="5"/>
      <c r="CF301" s="5"/>
      <c r="CG301" s="5"/>
      <c r="CH301" s="5"/>
    </row>
    <row r="302" ht="19.5" customHeight="1">
      <c r="A302" s="26"/>
      <c r="B302" s="26"/>
      <c r="C302" s="26"/>
      <c r="D302" s="26"/>
      <c r="E302" s="26"/>
      <c r="F302" s="26"/>
      <c r="G302" s="26"/>
      <c r="H302" s="26"/>
      <c r="I302" s="26"/>
      <c r="J302" s="26"/>
      <c r="K302" s="26"/>
      <c r="L302" s="26"/>
      <c r="M302" s="26"/>
      <c r="N302" s="99"/>
      <c r="O302" s="26"/>
      <c r="P302" s="26"/>
      <c r="Q302" s="26"/>
      <c r="R302" s="26"/>
      <c r="S302" s="26"/>
      <c r="T302" s="26"/>
      <c r="U302" s="26"/>
      <c r="V302" s="26"/>
      <c r="W302" s="26"/>
      <c r="X302" s="26"/>
      <c r="Y302" s="26"/>
      <c r="Z302" s="26"/>
      <c r="AA302" s="26"/>
      <c r="AB302" s="26"/>
      <c r="AC302" s="26"/>
      <c r="AD302" s="26"/>
      <c r="AE302" s="26"/>
      <c r="AF302" s="26"/>
      <c r="AG302" s="26"/>
      <c r="AH302" s="26"/>
      <c r="AI302" s="26"/>
      <c r="AJ302" s="26"/>
      <c r="AK302" s="5"/>
      <c r="AL302" s="5"/>
      <c r="AM302" s="5"/>
      <c r="AN302" s="5"/>
      <c r="AO302" s="5"/>
      <c r="AP302" s="5"/>
      <c r="AQ302" s="5"/>
      <c r="AR302" s="5"/>
      <c r="AS302" s="5"/>
      <c r="AT302" s="5"/>
      <c r="AU302" s="5"/>
      <c r="AV302" s="5"/>
      <c r="AW302" s="5"/>
      <c r="AX302" s="5"/>
      <c r="AY302" s="5"/>
      <c r="AZ302" s="5"/>
      <c r="BA302" s="5"/>
      <c r="BB302" s="5"/>
      <c r="BC302" s="5"/>
      <c r="BD302" s="5"/>
      <c r="BE302" s="5"/>
      <c r="BF302" s="5"/>
      <c r="BG302" s="26"/>
      <c r="BH302" s="4"/>
      <c r="BI302" s="4"/>
      <c r="BJ302" s="4"/>
      <c r="BK302" s="4"/>
      <c r="BL302" s="5"/>
      <c r="BM302" s="5"/>
      <c r="BN302" s="5"/>
      <c r="BO302" s="5"/>
      <c r="BP302" s="5"/>
      <c r="BQ302" s="5"/>
      <c r="BR302" s="5"/>
      <c r="BS302" s="5"/>
      <c r="BT302" s="5"/>
      <c r="BU302" s="5"/>
      <c r="BV302" s="5"/>
      <c r="BW302" s="5"/>
      <c r="BX302" s="5"/>
      <c r="BY302" s="5"/>
      <c r="BZ302" s="5"/>
      <c r="CA302" s="5"/>
      <c r="CB302" s="5"/>
      <c r="CC302" s="5"/>
      <c r="CD302" s="5"/>
      <c r="CE302" s="5"/>
      <c r="CF302" s="5"/>
      <c r="CG302" s="5"/>
      <c r="CH302" s="5"/>
    </row>
    <row r="303" ht="19.5" customHeight="1">
      <c r="A303" s="26"/>
      <c r="B303" s="26"/>
      <c r="C303" s="26"/>
      <c r="D303" s="26"/>
      <c r="E303" s="26"/>
      <c r="F303" s="26"/>
      <c r="G303" s="26"/>
      <c r="H303" s="26"/>
      <c r="I303" s="26"/>
      <c r="J303" s="26"/>
      <c r="K303" s="26"/>
      <c r="L303" s="26"/>
      <c r="M303" s="26"/>
      <c r="N303" s="99"/>
      <c r="O303" s="26"/>
      <c r="P303" s="26"/>
      <c r="Q303" s="26"/>
      <c r="R303" s="26"/>
      <c r="S303" s="26"/>
      <c r="T303" s="26"/>
      <c r="U303" s="26"/>
      <c r="V303" s="26"/>
      <c r="W303" s="26"/>
      <c r="X303" s="26"/>
      <c r="Y303" s="26"/>
      <c r="Z303" s="26"/>
      <c r="AA303" s="26"/>
      <c r="AB303" s="26"/>
      <c r="AC303" s="26"/>
      <c r="AD303" s="26"/>
      <c r="AE303" s="26"/>
      <c r="AF303" s="26"/>
      <c r="AG303" s="26"/>
      <c r="AH303" s="26"/>
      <c r="AI303" s="26"/>
      <c r="AJ303" s="26"/>
      <c r="AK303" s="5"/>
      <c r="AL303" s="5"/>
      <c r="AM303" s="5"/>
      <c r="AN303" s="5"/>
      <c r="AO303" s="5"/>
      <c r="AP303" s="5"/>
      <c r="AQ303" s="5"/>
      <c r="AR303" s="5"/>
      <c r="AS303" s="5"/>
      <c r="AT303" s="5"/>
      <c r="AU303" s="5"/>
      <c r="AV303" s="5"/>
      <c r="AW303" s="5"/>
      <c r="AX303" s="5"/>
      <c r="AY303" s="5"/>
      <c r="AZ303" s="5"/>
      <c r="BA303" s="5"/>
      <c r="BB303" s="5"/>
      <c r="BC303" s="5"/>
      <c r="BD303" s="5"/>
      <c r="BE303" s="5"/>
      <c r="BF303" s="5"/>
      <c r="BG303" s="26"/>
      <c r="BH303" s="4"/>
      <c r="BI303" s="4"/>
      <c r="BJ303" s="4"/>
      <c r="BK303" s="4"/>
      <c r="BL303" s="5"/>
      <c r="BM303" s="5"/>
      <c r="BN303" s="5"/>
      <c r="BO303" s="5"/>
      <c r="BP303" s="5"/>
      <c r="BQ303" s="5"/>
      <c r="BR303" s="5"/>
      <c r="BS303" s="5"/>
      <c r="BT303" s="5"/>
      <c r="BU303" s="5"/>
      <c r="BV303" s="5"/>
      <c r="BW303" s="5"/>
      <c r="BX303" s="5"/>
      <c r="BY303" s="5"/>
      <c r="BZ303" s="5"/>
      <c r="CA303" s="5"/>
      <c r="CB303" s="5"/>
      <c r="CC303" s="5"/>
      <c r="CD303" s="5"/>
      <c r="CE303" s="5"/>
      <c r="CF303" s="5"/>
      <c r="CG303" s="5"/>
      <c r="CH303" s="5"/>
    </row>
    <row r="304" ht="19.5" customHeight="1">
      <c r="A304" s="26"/>
      <c r="B304" s="26"/>
      <c r="C304" s="26"/>
      <c r="D304" s="26"/>
      <c r="E304" s="26"/>
      <c r="F304" s="26"/>
      <c r="G304" s="26"/>
      <c r="H304" s="26"/>
      <c r="I304" s="26"/>
      <c r="J304" s="26"/>
      <c r="K304" s="26"/>
      <c r="L304" s="26"/>
      <c r="M304" s="26"/>
      <c r="N304" s="99"/>
      <c r="O304" s="26"/>
      <c r="P304" s="26"/>
      <c r="Q304" s="26"/>
      <c r="R304" s="26"/>
      <c r="S304" s="26"/>
      <c r="T304" s="26"/>
      <c r="U304" s="26"/>
      <c r="V304" s="26"/>
      <c r="W304" s="26"/>
      <c r="X304" s="26"/>
      <c r="Y304" s="26"/>
      <c r="Z304" s="26"/>
      <c r="AA304" s="26"/>
      <c r="AB304" s="26"/>
      <c r="AC304" s="26"/>
      <c r="AD304" s="26"/>
      <c r="AE304" s="26"/>
      <c r="AF304" s="26"/>
      <c r="AG304" s="26"/>
      <c r="AH304" s="26"/>
      <c r="AI304" s="26"/>
      <c r="AJ304" s="26"/>
      <c r="AK304" s="5"/>
      <c r="AL304" s="5"/>
      <c r="AM304" s="5"/>
      <c r="AN304" s="5"/>
      <c r="AO304" s="5"/>
      <c r="AP304" s="5"/>
      <c r="AQ304" s="5"/>
      <c r="AR304" s="5"/>
      <c r="AS304" s="5"/>
      <c r="AT304" s="5"/>
      <c r="AU304" s="5"/>
      <c r="AV304" s="5"/>
      <c r="AW304" s="5"/>
      <c r="AX304" s="5"/>
      <c r="AY304" s="5"/>
      <c r="AZ304" s="5"/>
      <c r="BA304" s="5"/>
      <c r="BB304" s="5"/>
      <c r="BC304" s="5"/>
      <c r="BD304" s="5"/>
      <c r="BE304" s="5"/>
      <c r="BF304" s="5"/>
      <c r="BG304" s="26"/>
      <c r="BH304" s="4"/>
      <c r="BI304" s="4"/>
      <c r="BJ304" s="4"/>
      <c r="BK304" s="4"/>
      <c r="BL304" s="5"/>
      <c r="BM304" s="5"/>
      <c r="BN304" s="5"/>
      <c r="BO304" s="5"/>
      <c r="BP304" s="5"/>
      <c r="BQ304" s="5"/>
      <c r="BR304" s="5"/>
      <c r="BS304" s="5"/>
      <c r="BT304" s="5"/>
      <c r="BU304" s="5"/>
      <c r="BV304" s="5"/>
      <c r="BW304" s="5"/>
      <c r="BX304" s="5"/>
      <c r="BY304" s="5"/>
      <c r="BZ304" s="5"/>
      <c r="CA304" s="5"/>
      <c r="CB304" s="5"/>
      <c r="CC304" s="5"/>
      <c r="CD304" s="5"/>
      <c r="CE304" s="5"/>
      <c r="CF304" s="5"/>
      <c r="CG304" s="5"/>
      <c r="CH304" s="5"/>
    </row>
    <row r="305" ht="19.5" customHeight="1">
      <c r="A305" s="26"/>
      <c r="B305" s="26"/>
      <c r="C305" s="26"/>
      <c r="D305" s="26"/>
      <c r="E305" s="26"/>
      <c r="F305" s="26"/>
      <c r="G305" s="26"/>
      <c r="H305" s="26"/>
      <c r="I305" s="26"/>
      <c r="J305" s="26"/>
      <c r="K305" s="26"/>
      <c r="L305" s="26"/>
      <c r="M305" s="26"/>
      <c r="N305" s="99"/>
      <c r="O305" s="26"/>
      <c r="P305" s="26"/>
      <c r="Q305" s="26"/>
      <c r="R305" s="26"/>
      <c r="S305" s="26"/>
      <c r="T305" s="26"/>
      <c r="U305" s="26"/>
      <c r="V305" s="26"/>
      <c r="W305" s="26"/>
      <c r="X305" s="26"/>
      <c r="Y305" s="26"/>
      <c r="Z305" s="26"/>
      <c r="AA305" s="26"/>
      <c r="AB305" s="26"/>
      <c r="AC305" s="26"/>
      <c r="AD305" s="26"/>
      <c r="AE305" s="26"/>
      <c r="AF305" s="26"/>
      <c r="AG305" s="26"/>
      <c r="AH305" s="26"/>
      <c r="AI305" s="26"/>
      <c r="AJ305" s="26"/>
      <c r="AK305" s="5"/>
      <c r="AL305" s="5"/>
      <c r="AM305" s="5"/>
      <c r="AN305" s="5"/>
      <c r="AO305" s="5"/>
      <c r="AP305" s="5"/>
      <c r="AQ305" s="5"/>
      <c r="AR305" s="5"/>
      <c r="AS305" s="5"/>
      <c r="AT305" s="5"/>
      <c r="AU305" s="5"/>
      <c r="AV305" s="5"/>
      <c r="AW305" s="5"/>
      <c r="AX305" s="5"/>
      <c r="AY305" s="5"/>
      <c r="AZ305" s="5"/>
      <c r="BA305" s="5"/>
      <c r="BB305" s="5"/>
      <c r="BC305" s="5"/>
      <c r="BD305" s="5"/>
      <c r="BE305" s="5"/>
      <c r="BF305" s="5"/>
      <c r="BG305" s="26"/>
      <c r="BH305" s="4"/>
      <c r="BI305" s="4"/>
      <c r="BJ305" s="4"/>
      <c r="BK305" s="4"/>
      <c r="BL305" s="5"/>
      <c r="BM305" s="5"/>
      <c r="BN305" s="5"/>
      <c r="BO305" s="5"/>
      <c r="BP305" s="5"/>
      <c r="BQ305" s="5"/>
      <c r="BR305" s="5"/>
      <c r="BS305" s="5"/>
      <c r="BT305" s="5"/>
      <c r="BU305" s="5"/>
      <c r="BV305" s="5"/>
      <c r="BW305" s="5"/>
      <c r="BX305" s="5"/>
      <c r="BY305" s="5"/>
      <c r="BZ305" s="5"/>
      <c r="CA305" s="5"/>
      <c r="CB305" s="5"/>
      <c r="CC305" s="5"/>
      <c r="CD305" s="5"/>
      <c r="CE305" s="5"/>
      <c r="CF305" s="5"/>
      <c r="CG305" s="5"/>
      <c r="CH305" s="5"/>
    </row>
    <row r="306" ht="19.5" customHeight="1">
      <c r="A306" s="26"/>
      <c r="B306" s="26"/>
      <c r="C306" s="26"/>
      <c r="D306" s="26"/>
      <c r="E306" s="26"/>
      <c r="F306" s="26"/>
      <c r="G306" s="26"/>
      <c r="H306" s="26"/>
      <c r="I306" s="26"/>
      <c r="J306" s="26"/>
      <c r="K306" s="26"/>
      <c r="L306" s="26"/>
      <c r="M306" s="26"/>
      <c r="N306" s="99"/>
      <c r="O306" s="26"/>
      <c r="P306" s="26"/>
      <c r="Q306" s="26"/>
      <c r="R306" s="26"/>
      <c r="S306" s="26"/>
      <c r="T306" s="26"/>
      <c r="U306" s="26"/>
      <c r="V306" s="26"/>
      <c r="W306" s="26"/>
      <c r="X306" s="26"/>
      <c r="Y306" s="26"/>
      <c r="Z306" s="26"/>
      <c r="AA306" s="26"/>
      <c r="AB306" s="26"/>
      <c r="AC306" s="26"/>
      <c r="AD306" s="26"/>
      <c r="AE306" s="26"/>
      <c r="AF306" s="26"/>
      <c r="AG306" s="26"/>
      <c r="AH306" s="26"/>
      <c r="AI306" s="26"/>
      <c r="AJ306" s="26"/>
      <c r="AK306" s="5"/>
      <c r="AL306" s="5"/>
      <c r="AM306" s="5"/>
      <c r="AN306" s="5"/>
      <c r="AO306" s="5"/>
      <c r="AP306" s="5"/>
      <c r="AQ306" s="5"/>
      <c r="AR306" s="5"/>
      <c r="AS306" s="5"/>
      <c r="AT306" s="5"/>
      <c r="AU306" s="5"/>
      <c r="AV306" s="5"/>
      <c r="AW306" s="5"/>
      <c r="AX306" s="5"/>
      <c r="AY306" s="5"/>
      <c r="AZ306" s="5"/>
      <c r="BA306" s="5"/>
      <c r="BB306" s="5"/>
      <c r="BC306" s="5"/>
      <c r="BD306" s="5"/>
      <c r="BE306" s="5"/>
      <c r="BF306" s="5"/>
      <c r="BG306" s="26"/>
      <c r="BH306" s="4"/>
      <c r="BI306" s="4"/>
      <c r="BJ306" s="4"/>
      <c r="BK306" s="4"/>
      <c r="BL306" s="5"/>
      <c r="BM306" s="5"/>
      <c r="BN306" s="5"/>
      <c r="BO306" s="5"/>
      <c r="BP306" s="5"/>
      <c r="BQ306" s="5"/>
      <c r="BR306" s="5"/>
      <c r="BS306" s="5"/>
      <c r="BT306" s="5"/>
      <c r="BU306" s="5"/>
      <c r="BV306" s="5"/>
      <c r="BW306" s="5"/>
      <c r="BX306" s="5"/>
      <c r="BY306" s="5"/>
      <c r="BZ306" s="5"/>
      <c r="CA306" s="5"/>
      <c r="CB306" s="5"/>
      <c r="CC306" s="5"/>
      <c r="CD306" s="5"/>
      <c r="CE306" s="5"/>
      <c r="CF306" s="5"/>
      <c r="CG306" s="5"/>
      <c r="CH306" s="5"/>
    </row>
    <row r="307" ht="19.5" customHeight="1">
      <c r="A307" s="26"/>
      <c r="B307" s="26"/>
      <c r="C307" s="26"/>
      <c r="D307" s="26"/>
      <c r="E307" s="26"/>
      <c r="F307" s="26"/>
      <c r="G307" s="26"/>
      <c r="H307" s="26"/>
      <c r="I307" s="26"/>
      <c r="J307" s="26"/>
      <c r="K307" s="26"/>
      <c r="L307" s="26"/>
      <c r="M307" s="26"/>
      <c r="N307" s="99"/>
      <c r="O307" s="26"/>
      <c r="P307" s="26"/>
      <c r="Q307" s="26"/>
      <c r="R307" s="26"/>
      <c r="S307" s="26"/>
      <c r="T307" s="26"/>
      <c r="U307" s="26"/>
      <c r="V307" s="26"/>
      <c r="W307" s="26"/>
      <c r="X307" s="26"/>
      <c r="Y307" s="26"/>
      <c r="Z307" s="26"/>
      <c r="AA307" s="26"/>
      <c r="AB307" s="26"/>
      <c r="AC307" s="26"/>
      <c r="AD307" s="26"/>
      <c r="AE307" s="26"/>
      <c r="AF307" s="26"/>
      <c r="AG307" s="26"/>
      <c r="AH307" s="26"/>
      <c r="AI307" s="26"/>
      <c r="AJ307" s="26"/>
      <c r="AK307" s="5"/>
      <c r="AL307" s="5"/>
      <c r="AM307" s="5"/>
      <c r="AN307" s="5"/>
      <c r="AO307" s="5"/>
      <c r="AP307" s="5"/>
      <c r="AQ307" s="5"/>
      <c r="AR307" s="5"/>
      <c r="AS307" s="5"/>
      <c r="AT307" s="5"/>
      <c r="AU307" s="5"/>
      <c r="AV307" s="5"/>
      <c r="AW307" s="5"/>
      <c r="AX307" s="5"/>
      <c r="AY307" s="5"/>
      <c r="AZ307" s="5"/>
      <c r="BA307" s="5"/>
      <c r="BB307" s="5"/>
      <c r="BC307" s="5"/>
      <c r="BD307" s="5"/>
      <c r="BE307" s="5"/>
      <c r="BF307" s="5"/>
      <c r="BG307" s="26"/>
      <c r="BH307" s="4"/>
      <c r="BI307" s="4"/>
      <c r="BJ307" s="4"/>
      <c r="BK307" s="4"/>
      <c r="BL307" s="5"/>
      <c r="BM307" s="5"/>
      <c r="BN307" s="5"/>
      <c r="BO307" s="5"/>
      <c r="BP307" s="5"/>
      <c r="BQ307" s="5"/>
      <c r="BR307" s="5"/>
      <c r="BS307" s="5"/>
      <c r="BT307" s="5"/>
      <c r="BU307" s="5"/>
      <c r="BV307" s="5"/>
      <c r="BW307" s="5"/>
      <c r="BX307" s="5"/>
      <c r="BY307" s="5"/>
      <c r="BZ307" s="5"/>
      <c r="CA307" s="5"/>
      <c r="CB307" s="5"/>
      <c r="CC307" s="5"/>
      <c r="CD307" s="5"/>
      <c r="CE307" s="5"/>
      <c r="CF307" s="5"/>
      <c r="CG307" s="5"/>
      <c r="CH307" s="5"/>
    </row>
    <row r="308" ht="19.5" customHeight="1">
      <c r="A308" s="26"/>
      <c r="B308" s="26"/>
      <c r="C308" s="26"/>
      <c r="D308" s="26"/>
      <c r="E308" s="26"/>
      <c r="F308" s="26"/>
      <c r="G308" s="26"/>
      <c r="H308" s="26"/>
      <c r="I308" s="26"/>
      <c r="J308" s="26"/>
      <c r="K308" s="26"/>
      <c r="L308" s="26"/>
      <c r="M308" s="26"/>
      <c r="N308" s="99"/>
      <c r="O308" s="26"/>
      <c r="P308" s="26"/>
      <c r="Q308" s="26"/>
      <c r="R308" s="26"/>
      <c r="S308" s="26"/>
      <c r="T308" s="26"/>
      <c r="U308" s="26"/>
      <c r="V308" s="26"/>
      <c r="W308" s="26"/>
      <c r="X308" s="26"/>
      <c r="Y308" s="26"/>
      <c r="Z308" s="26"/>
      <c r="AA308" s="26"/>
      <c r="AB308" s="26"/>
      <c r="AC308" s="26"/>
      <c r="AD308" s="26"/>
      <c r="AE308" s="26"/>
      <c r="AF308" s="26"/>
      <c r="AG308" s="26"/>
      <c r="AH308" s="26"/>
      <c r="AI308" s="26"/>
      <c r="AJ308" s="26"/>
      <c r="AK308" s="5"/>
      <c r="AL308" s="5"/>
      <c r="AM308" s="5"/>
      <c r="AN308" s="5"/>
      <c r="AO308" s="5"/>
      <c r="AP308" s="5"/>
      <c r="AQ308" s="5"/>
      <c r="AR308" s="5"/>
      <c r="AS308" s="5"/>
      <c r="AT308" s="5"/>
      <c r="AU308" s="5"/>
      <c r="AV308" s="5"/>
      <c r="AW308" s="5"/>
      <c r="AX308" s="5"/>
      <c r="AY308" s="5"/>
      <c r="AZ308" s="5"/>
      <c r="BA308" s="5"/>
      <c r="BB308" s="5"/>
      <c r="BC308" s="5"/>
      <c r="BD308" s="5"/>
      <c r="BE308" s="5"/>
      <c r="BF308" s="5"/>
      <c r="BG308" s="26"/>
      <c r="BH308" s="4"/>
      <c r="BI308" s="4"/>
      <c r="BJ308" s="4"/>
      <c r="BK308" s="4"/>
      <c r="BL308" s="5"/>
      <c r="BM308" s="5"/>
      <c r="BN308" s="5"/>
      <c r="BO308" s="5"/>
      <c r="BP308" s="5"/>
      <c r="BQ308" s="5"/>
      <c r="BR308" s="5"/>
      <c r="BS308" s="5"/>
      <c r="BT308" s="5"/>
      <c r="BU308" s="5"/>
      <c r="BV308" s="5"/>
      <c r="BW308" s="5"/>
      <c r="BX308" s="5"/>
      <c r="BY308" s="5"/>
      <c r="BZ308" s="5"/>
      <c r="CA308" s="5"/>
      <c r="CB308" s="5"/>
      <c r="CC308" s="5"/>
      <c r="CD308" s="5"/>
      <c r="CE308" s="5"/>
      <c r="CF308" s="5"/>
      <c r="CG308" s="5"/>
      <c r="CH308" s="5"/>
    </row>
    <row r="309" ht="19.5" customHeight="1">
      <c r="A309" s="26"/>
      <c r="B309" s="26"/>
      <c r="C309" s="26"/>
      <c r="D309" s="26"/>
      <c r="E309" s="26"/>
      <c r="F309" s="26"/>
      <c r="G309" s="26"/>
      <c r="H309" s="26"/>
      <c r="I309" s="26"/>
      <c r="J309" s="26"/>
      <c r="K309" s="26"/>
      <c r="L309" s="26"/>
      <c r="M309" s="26"/>
      <c r="N309" s="99"/>
      <c r="O309" s="26"/>
      <c r="P309" s="26"/>
      <c r="Q309" s="26"/>
      <c r="R309" s="26"/>
      <c r="S309" s="26"/>
      <c r="T309" s="26"/>
      <c r="U309" s="26"/>
      <c r="V309" s="26"/>
      <c r="W309" s="26"/>
      <c r="X309" s="26"/>
      <c r="Y309" s="26"/>
      <c r="Z309" s="26"/>
      <c r="AA309" s="26"/>
      <c r="AB309" s="26"/>
      <c r="AC309" s="26"/>
      <c r="AD309" s="26"/>
      <c r="AE309" s="26"/>
      <c r="AF309" s="26"/>
      <c r="AG309" s="26"/>
      <c r="AH309" s="26"/>
      <c r="AI309" s="26"/>
      <c r="AJ309" s="26"/>
      <c r="AK309" s="5"/>
      <c r="AL309" s="5"/>
      <c r="AM309" s="5"/>
      <c r="AN309" s="5"/>
      <c r="AO309" s="5"/>
      <c r="AP309" s="5"/>
      <c r="AQ309" s="5"/>
      <c r="AR309" s="5"/>
      <c r="AS309" s="5"/>
      <c r="AT309" s="5"/>
      <c r="AU309" s="5"/>
      <c r="AV309" s="5"/>
      <c r="AW309" s="5"/>
      <c r="AX309" s="5"/>
      <c r="AY309" s="5"/>
      <c r="AZ309" s="5"/>
      <c r="BA309" s="5"/>
      <c r="BB309" s="5"/>
      <c r="BC309" s="5"/>
      <c r="BD309" s="5"/>
      <c r="BE309" s="5"/>
      <c r="BF309" s="5"/>
      <c r="BG309" s="26"/>
      <c r="BH309" s="4"/>
      <c r="BI309" s="4"/>
      <c r="BJ309" s="4"/>
      <c r="BK309" s="4"/>
      <c r="BL309" s="5"/>
      <c r="BM309" s="5"/>
      <c r="BN309" s="5"/>
      <c r="BO309" s="5"/>
      <c r="BP309" s="5"/>
      <c r="BQ309" s="5"/>
      <c r="BR309" s="5"/>
      <c r="BS309" s="5"/>
      <c r="BT309" s="5"/>
      <c r="BU309" s="5"/>
      <c r="BV309" s="5"/>
      <c r="BW309" s="5"/>
      <c r="BX309" s="5"/>
      <c r="BY309" s="5"/>
      <c r="BZ309" s="5"/>
      <c r="CA309" s="5"/>
      <c r="CB309" s="5"/>
      <c r="CC309" s="5"/>
      <c r="CD309" s="5"/>
      <c r="CE309" s="5"/>
      <c r="CF309" s="5"/>
      <c r="CG309" s="5"/>
      <c r="CH309" s="5"/>
    </row>
    <row r="310" ht="19.5" customHeight="1">
      <c r="A310" s="26"/>
      <c r="B310" s="26"/>
      <c r="C310" s="26"/>
      <c r="D310" s="26"/>
      <c r="E310" s="26"/>
      <c r="F310" s="26"/>
      <c r="G310" s="26"/>
      <c r="H310" s="26"/>
      <c r="I310" s="26"/>
      <c r="J310" s="26"/>
      <c r="K310" s="26"/>
      <c r="L310" s="26"/>
      <c r="M310" s="26"/>
      <c r="N310" s="99"/>
      <c r="O310" s="26"/>
      <c r="P310" s="26"/>
      <c r="Q310" s="26"/>
      <c r="R310" s="26"/>
      <c r="S310" s="26"/>
      <c r="T310" s="26"/>
      <c r="U310" s="26"/>
      <c r="V310" s="26"/>
      <c r="W310" s="26"/>
      <c r="X310" s="26"/>
      <c r="Y310" s="26"/>
      <c r="Z310" s="26"/>
      <c r="AA310" s="26"/>
      <c r="AB310" s="26"/>
      <c r="AC310" s="26"/>
      <c r="AD310" s="26"/>
      <c r="AE310" s="26"/>
      <c r="AF310" s="26"/>
      <c r="AG310" s="26"/>
      <c r="AH310" s="26"/>
      <c r="AI310" s="26"/>
      <c r="AJ310" s="26"/>
      <c r="AK310" s="5"/>
      <c r="AL310" s="5"/>
      <c r="AM310" s="5"/>
      <c r="AN310" s="5"/>
      <c r="AO310" s="5"/>
      <c r="AP310" s="5"/>
      <c r="AQ310" s="5"/>
      <c r="AR310" s="5"/>
      <c r="AS310" s="5"/>
      <c r="AT310" s="5"/>
      <c r="AU310" s="5"/>
      <c r="AV310" s="5"/>
      <c r="AW310" s="5"/>
      <c r="AX310" s="5"/>
      <c r="AY310" s="5"/>
      <c r="AZ310" s="5"/>
      <c r="BA310" s="5"/>
      <c r="BB310" s="5"/>
      <c r="BC310" s="5"/>
      <c r="BD310" s="5"/>
      <c r="BE310" s="5"/>
      <c r="BF310" s="5"/>
      <c r="BG310" s="26"/>
      <c r="BH310" s="4"/>
      <c r="BI310" s="4"/>
      <c r="BJ310" s="4"/>
      <c r="BK310" s="4"/>
      <c r="BL310" s="5"/>
      <c r="BM310" s="5"/>
      <c r="BN310" s="5"/>
      <c r="BO310" s="5"/>
      <c r="BP310" s="5"/>
      <c r="BQ310" s="5"/>
      <c r="BR310" s="5"/>
      <c r="BS310" s="5"/>
      <c r="BT310" s="5"/>
      <c r="BU310" s="5"/>
      <c r="BV310" s="5"/>
      <c r="BW310" s="5"/>
      <c r="BX310" s="5"/>
      <c r="BY310" s="5"/>
      <c r="BZ310" s="5"/>
      <c r="CA310" s="5"/>
      <c r="CB310" s="5"/>
      <c r="CC310" s="5"/>
      <c r="CD310" s="5"/>
      <c r="CE310" s="5"/>
      <c r="CF310" s="5"/>
      <c r="CG310" s="5"/>
      <c r="CH310" s="5"/>
    </row>
    <row r="311" ht="19.5" customHeight="1">
      <c r="A311" s="26"/>
      <c r="B311" s="26"/>
      <c r="C311" s="26"/>
      <c r="D311" s="26"/>
      <c r="E311" s="26"/>
      <c r="F311" s="26"/>
      <c r="G311" s="26"/>
      <c r="H311" s="26"/>
      <c r="I311" s="26"/>
      <c r="J311" s="26"/>
      <c r="K311" s="26"/>
      <c r="L311" s="26"/>
      <c r="M311" s="26"/>
      <c r="N311" s="99"/>
      <c r="O311" s="26"/>
      <c r="P311" s="26"/>
      <c r="Q311" s="26"/>
      <c r="R311" s="26"/>
      <c r="S311" s="26"/>
      <c r="T311" s="26"/>
      <c r="U311" s="26"/>
      <c r="V311" s="26"/>
      <c r="W311" s="26"/>
      <c r="X311" s="26"/>
      <c r="Y311" s="26"/>
      <c r="Z311" s="26"/>
      <c r="AA311" s="26"/>
      <c r="AB311" s="26"/>
      <c r="AC311" s="26"/>
      <c r="AD311" s="26"/>
      <c r="AE311" s="26"/>
      <c r="AF311" s="26"/>
      <c r="AG311" s="26"/>
      <c r="AH311" s="26"/>
      <c r="AI311" s="26"/>
      <c r="AJ311" s="26"/>
      <c r="AK311" s="5"/>
      <c r="AL311" s="5"/>
      <c r="AM311" s="5"/>
      <c r="AN311" s="5"/>
      <c r="AO311" s="5"/>
      <c r="AP311" s="5"/>
      <c r="AQ311" s="5"/>
      <c r="AR311" s="5"/>
      <c r="AS311" s="5"/>
      <c r="AT311" s="5"/>
      <c r="AU311" s="5"/>
      <c r="AV311" s="5"/>
      <c r="AW311" s="5"/>
      <c r="AX311" s="5"/>
      <c r="AY311" s="5"/>
      <c r="AZ311" s="5"/>
      <c r="BA311" s="5"/>
      <c r="BB311" s="5"/>
      <c r="BC311" s="5"/>
      <c r="BD311" s="5"/>
      <c r="BE311" s="5"/>
      <c r="BF311" s="5"/>
      <c r="BG311" s="26"/>
      <c r="BH311" s="4"/>
      <c r="BI311" s="4"/>
      <c r="BJ311" s="4"/>
      <c r="BK311" s="4"/>
      <c r="BL311" s="5"/>
      <c r="BM311" s="5"/>
      <c r="BN311" s="5"/>
      <c r="BO311" s="5"/>
      <c r="BP311" s="5"/>
      <c r="BQ311" s="5"/>
      <c r="BR311" s="5"/>
      <c r="BS311" s="5"/>
      <c r="BT311" s="5"/>
      <c r="BU311" s="5"/>
      <c r="BV311" s="5"/>
      <c r="BW311" s="5"/>
      <c r="BX311" s="5"/>
      <c r="BY311" s="5"/>
      <c r="BZ311" s="5"/>
      <c r="CA311" s="5"/>
      <c r="CB311" s="5"/>
      <c r="CC311" s="5"/>
      <c r="CD311" s="5"/>
      <c r="CE311" s="5"/>
      <c r="CF311" s="5"/>
      <c r="CG311" s="5"/>
      <c r="CH311" s="5"/>
    </row>
    <row r="312" ht="19.5" customHeight="1">
      <c r="A312" s="26"/>
      <c r="B312" s="26"/>
      <c r="C312" s="26"/>
      <c r="D312" s="26"/>
      <c r="E312" s="26"/>
      <c r="F312" s="26"/>
      <c r="G312" s="26"/>
      <c r="H312" s="26"/>
      <c r="I312" s="26"/>
      <c r="J312" s="26"/>
      <c r="K312" s="26"/>
      <c r="L312" s="26"/>
      <c r="M312" s="26"/>
      <c r="N312" s="99"/>
      <c r="O312" s="26"/>
      <c r="P312" s="26"/>
      <c r="Q312" s="26"/>
      <c r="R312" s="26"/>
      <c r="S312" s="26"/>
      <c r="T312" s="26"/>
      <c r="U312" s="26"/>
      <c r="V312" s="26"/>
      <c r="W312" s="26"/>
      <c r="X312" s="26"/>
      <c r="Y312" s="26"/>
      <c r="Z312" s="26"/>
      <c r="AA312" s="26"/>
      <c r="AB312" s="26"/>
      <c r="AC312" s="26"/>
      <c r="AD312" s="26"/>
      <c r="AE312" s="26"/>
      <c r="AF312" s="26"/>
      <c r="AG312" s="26"/>
      <c r="AH312" s="26"/>
      <c r="AI312" s="26"/>
      <c r="AJ312" s="26"/>
      <c r="AK312" s="5"/>
      <c r="AL312" s="5"/>
      <c r="AM312" s="5"/>
      <c r="AN312" s="5"/>
      <c r="AO312" s="5"/>
      <c r="AP312" s="5"/>
      <c r="AQ312" s="5"/>
      <c r="AR312" s="5"/>
      <c r="AS312" s="5"/>
      <c r="AT312" s="5"/>
      <c r="AU312" s="5"/>
      <c r="AV312" s="5"/>
      <c r="AW312" s="5"/>
      <c r="AX312" s="5"/>
      <c r="AY312" s="5"/>
      <c r="AZ312" s="5"/>
      <c r="BA312" s="5"/>
      <c r="BB312" s="5"/>
      <c r="BC312" s="5"/>
      <c r="BD312" s="5"/>
      <c r="BE312" s="5"/>
      <c r="BF312" s="5"/>
      <c r="BG312" s="26"/>
      <c r="BH312" s="4"/>
      <c r="BI312" s="4"/>
      <c r="BJ312" s="4"/>
      <c r="BK312" s="4"/>
      <c r="BL312" s="5"/>
      <c r="BM312" s="5"/>
      <c r="BN312" s="5"/>
      <c r="BO312" s="5"/>
      <c r="BP312" s="5"/>
      <c r="BQ312" s="5"/>
      <c r="BR312" s="5"/>
      <c r="BS312" s="5"/>
      <c r="BT312" s="5"/>
      <c r="BU312" s="5"/>
      <c r="BV312" s="5"/>
      <c r="BW312" s="5"/>
      <c r="BX312" s="5"/>
      <c r="BY312" s="5"/>
      <c r="BZ312" s="5"/>
      <c r="CA312" s="5"/>
      <c r="CB312" s="5"/>
      <c r="CC312" s="5"/>
      <c r="CD312" s="5"/>
      <c r="CE312" s="5"/>
      <c r="CF312" s="5"/>
      <c r="CG312" s="5"/>
      <c r="CH312" s="5"/>
    </row>
    <row r="313" ht="19.5" customHeight="1">
      <c r="A313" s="26"/>
      <c r="B313" s="26"/>
      <c r="C313" s="26"/>
      <c r="D313" s="26"/>
      <c r="E313" s="26"/>
      <c r="F313" s="26"/>
      <c r="G313" s="26"/>
      <c r="H313" s="26"/>
      <c r="I313" s="26"/>
      <c r="J313" s="26"/>
      <c r="K313" s="26"/>
      <c r="L313" s="26"/>
      <c r="M313" s="26"/>
      <c r="N313" s="99"/>
      <c r="O313" s="26"/>
      <c r="P313" s="26"/>
      <c r="Q313" s="26"/>
      <c r="R313" s="26"/>
      <c r="S313" s="26"/>
      <c r="T313" s="26"/>
      <c r="U313" s="26"/>
      <c r="V313" s="26"/>
      <c r="W313" s="26"/>
      <c r="X313" s="26"/>
      <c r="Y313" s="26"/>
      <c r="Z313" s="26"/>
      <c r="AA313" s="26"/>
      <c r="AB313" s="26"/>
      <c r="AC313" s="26"/>
      <c r="AD313" s="26"/>
      <c r="AE313" s="26"/>
      <c r="AF313" s="26"/>
      <c r="AG313" s="26"/>
      <c r="AH313" s="26"/>
      <c r="AI313" s="26"/>
      <c r="AJ313" s="26"/>
      <c r="AK313" s="5"/>
      <c r="AL313" s="5"/>
      <c r="AM313" s="5"/>
      <c r="AN313" s="5"/>
      <c r="AO313" s="5"/>
      <c r="AP313" s="5"/>
      <c r="AQ313" s="5"/>
      <c r="AR313" s="5"/>
      <c r="AS313" s="5"/>
      <c r="AT313" s="5"/>
      <c r="AU313" s="5"/>
      <c r="AV313" s="5"/>
      <c r="AW313" s="5"/>
      <c r="AX313" s="5"/>
      <c r="AY313" s="5"/>
      <c r="AZ313" s="5"/>
      <c r="BA313" s="5"/>
      <c r="BB313" s="5"/>
      <c r="BC313" s="5"/>
      <c r="BD313" s="5"/>
      <c r="BE313" s="5"/>
      <c r="BF313" s="5"/>
      <c r="BG313" s="26"/>
      <c r="BH313" s="4"/>
      <c r="BI313" s="4"/>
      <c r="BJ313" s="4"/>
      <c r="BK313" s="4"/>
      <c r="BL313" s="5"/>
      <c r="BM313" s="5"/>
      <c r="BN313" s="5"/>
      <c r="BO313" s="5"/>
      <c r="BP313" s="5"/>
      <c r="BQ313" s="5"/>
      <c r="BR313" s="5"/>
      <c r="BS313" s="5"/>
      <c r="BT313" s="5"/>
      <c r="BU313" s="5"/>
      <c r="BV313" s="5"/>
      <c r="BW313" s="5"/>
      <c r="BX313" s="5"/>
      <c r="BY313" s="5"/>
      <c r="BZ313" s="5"/>
      <c r="CA313" s="5"/>
      <c r="CB313" s="5"/>
      <c r="CC313" s="5"/>
      <c r="CD313" s="5"/>
      <c r="CE313" s="5"/>
      <c r="CF313" s="5"/>
      <c r="CG313" s="5"/>
      <c r="CH313" s="5"/>
    </row>
    <row r="314" ht="19.5" customHeight="1">
      <c r="A314" s="26"/>
      <c r="B314" s="26"/>
      <c r="C314" s="26"/>
      <c r="D314" s="26"/>
      <c r="E314" s="26"/>
      <c r="F314" s="26"/>
      <c r="G314" s="26"/>
      <c r="H314" s="26"/>
      <c r="I314" s="26"/>
      <c r="J314" s="26"/>
      <c r="K314" s="26"/>
      <c r="L314" s="26"/>
      <c r="M314" s="26"/>
      <c r="N314" s="99"/>
      <c r="O314" s="26"/>
      <c r="P314" s="26"/>
      <c r="Q314" s="26"/>
      <c r="R314" s="26"/>
      <c r="S314" s="26"/>
      <c r="T314" s="26"/>
      <c r="U314" s="26"/>
      <c r="V314" s="26"/>
      <c r="W314" s="26"/>
      <c r="X314" s="26"/>
      <c r="Y314" s="26"/>
      <c r="Z314" s="26"/>
      <c r="AA314" s="26"/>
      <c r="AB314" s="26"/>
      <c r="AC314" s="26"/>
      <c r="AD314" s="26"/>
      <c r="AE314" s="26"/>
      <c r="AF314" s="26"/>
      <c r="AG314" s="26"/>
      <c r="AH314" s="26"/>
      <c r="AI314" s="26"/>
      <c r="AJ314" s="26"/>
      <c r="AK314" s="5"/>
      <c r="AL314" s="5"/>
      <c r="AM314" s="5"/>
      <c r="AN314" s="5"/>
      <c r="AO314" s="5"/>
      <c r="AP314" s="5"/>
      <c r="AQ314" s="5"/>
      <c r="AR314" s="5"/>
      <c r="AS314" s="5"/>
      <c r="AT314" s="5"/>
      <c r="AU314" s="5"/>
      <c r="AV314" s="5"/>
      <c r="AW314" s="5"/>
      <c r="AX314" s="5"/>
      <c r="AY314" s="5"/>
      <c r="AZ314" s="5"/>
      <c r="BA314" s="5"/>
      <c r="BB314" s="5"/>
      <c r="BC314" s="5"/>
      <c r="BD314" s="5"/>
      <c r="BE314" s="5"/>
      <c r="BF314" s="5"/>
      <c r="BG314" s="26"/>
      <c r="BH314" s="4"/>
      <c r="BI314" s="4"/>
      <c r="BJ314" s="4"/>
      <c r="BK314" s="4"/>
      <c r="BL314" s="5"/>
      <c r="BM314" s="5"/>
      <c r="BN314" s="5"/>
      <c r="BO314" s="5"/>
      <c r="BP314" s="5"/>
      <c r="BQ314" s="5"/>
      <c r="BR314" s="5"/>
      <c r="BS314" s="5"/>
      <c r="BT314" s="5"/>
      <c r="BU314" s="5"/>
      <c r="BV314" s="5"/>
      <c r="BW314" s="5"/>
      <c r="BX314" s="5"/>
      <c r="BY314" s="5"/>
      <c r="BZ314" s="5"/>
      <c r="CA314" s="5"/>
      <c r="CB314" s="5"/>
      <c r="CC314" s="5"/>
      <c r="CD314" s="5"/>
      <c r="CE314" s="5"/>
      <c r="CF314" s="5"/>
      <c r="CG314" s="5"/>
      <c r="CH314" s="5"/>
    </row>
    <row r="315" ht="19.5" customHeight="1">
      <c r="A315" s="26"/>
      <c r="B315" s="26"/>
      <c r="C315" s="26"/>
      <c r="D315" s="26"/>
      <c r="E315" s="26"/>
      <c r="F315" s="26"/>
      <c r="G315" s="26"/>
      <c r="H315" s="26"/>
      <c r="I315" s="26"/>
      <c r="J315" s="26"/>
      <c r="K315" s="26"/>
      <c r="L315" s="26"/>
      <c r="M315" s="26"/>
      <c r="N315" s="99"/>
      <c r="O315" s="26"/>
      <c r="P315" s="26"/>
      <c r="Q315" s="26"/>
      <c r="R315" s="26"/>
      <c r="S315" s="26"/>
      <c r="T315" s="26"/>
      <c r="U315" s="26"/>
      <c r="V315" s="26"/>
      <c r="W315" s="26"/>
      <c r="X315" s="26"/>
      <c r="Y315" s="26"/>
      <c r="Z315" s="26"/>
      <c r="AA315" s="26"/>
      <c r="AB315" s="26"/>
      <c r="AC315" s="26"/>
      <c r="AD315" s="26"/>
      <c r="AE315" s="26"/>
      <c r="AF315" s="26"/>
      <c r="AG315" s="26"/>
      <c r="AH315" s="26"/>
      <c r="AI315" s="26"/>
      <c r="AJ315" s="26"/>
      <c r="AK315" s="5"/>
      <c r="AL315" s="5"/>
      <c r="AM315" s="5"/>
      <c r="AN315" s="5"/>
      <c r="AO315" s="5"/>
      <c r="AP315" s="5"/>
      <c r="AQ315" s="5"/>
      <c r="AR315" s="5"/>
      <c r="AS315" s="5"/>
      <c r="AT315" s="5"/>
      <c r="AU315" s="5"/>
      <c r="AV315" s="5"/>
      <c r="AW315" s="5"/>
      <c r="AX315" s="5"/>
      <c r="AY315" s="5"/>
      <c r="AZ315" s="5"/>
      <c r="BA315" s="5"/>
      <c r="BB315" s="5"/>
      <c r="BC315" s="5"/>
      <c r="BD315" s="5"/>
      <c r="BE315" s="5"/>
      <c r="BF315" s="5"/>
      <c r="BG315" s="26"/>
      <c r="BH315" s="4"/>
      <c r="BI315" s="4"/>
      <c r="BJ315" s="4"/>
      <c r="BK315" s="4"/>
      <c r="BL315" s="5"/>
      <c r="BM315" s="5"/>
      <c r="BN315" s="5"/>
      <c r="BO315" s="5"/>
      <c r="BP315" s="5"/>
      <c r="BQ315" s="5"/>
      <c r="BR315" s="5"/>
      <c r="BS315" s="5"/>
      <c r="BT315" s="5"/>
      <c r="BU315" s="5"/>
      <c r="BV315" s="5"/>
      <c r="BW315" s="5"/>
      <c r="BX315" s="5"/>
      <c r="BY315" s="5"/>
      <c r="BZ315" s="5"/>
      <c r="CA315" s="5"/>
      <c r="CB315" s="5"/>
      <c r="CC315" s="5"/>
      <c r="CD315" s="5"/>
      <c r="CE315" s="5"/>
      <c r="CF315" s="5"/>
      <c r="CG315" s="5"/>
      <c r="CH315" s="5"/>
    </row>
    <row r="316" ht="19.5" customHeight="1">
      <c r="A316" s="26"/>
      <c r="B316" s="26"/>
      <c r="C316" s="26"/>
      <c r="D316" s="26"/>
      <c r="E316" s="26"/>
      <c r="F316" s="26"/>
      <c r="G316" s="26"/>
      <c r="H316" s="26"/>
      <c r="I316" s="26"/>
      <c r="J316" s="26"/>
      <c r="K316" s="26"/>
      <c r="L316" s="26"/>
      <c r="M316" s="26"/>
      <c r="N316" s="99"/>
      <c r="O316" s="26"/>
      <c r="P316" s="26"/>
      <c r="Q316" s="26"/>
      <c r="R316" s="26"/>
      <c r="S316" s="26"/>
      <c r="T316" s="26"/>
      <c r="U316" s="26"/>
      <c r="V316" s="26"/>
      <c r="W316" s="26"/>
      <c r="X316" s="26"/>
      <c r="Y316" s="26"/>
      <c r="Z316" s="26"/>
      <c r="AA316" s="26"/>
      <c r="AB316" s="26"/>
      <c r="AC316" s="26"/>
      <c r="AD316" s="26"/>
      <c r="AE316" s="26"/>
      <c r="AF316" s="26"/>
      <c r="AG316" s="26"/>
      <c r="AH316" s="26"/>
      <c r="AI316" s="26"/>
      <c r="AJ316" s="26"/>
      <c r="AK316" s="5"/>
      <c r="AL316" s="5"/>
      <c r="AM316" s="5"/>
      <c r="AN316" s="5"/>
      <c r="AO316" s="5"/>
      <c r="AP316" s="5"/>
      <c r="AQ316" s="5"/>
      <c r="AR316" s="5"/>
      <c r="AS316" s="5"/>
      <c r="AT316" s="5"/>
      <c r="AU316" s="5"/>
      <c r="AV316" s="5"/>
      <c r="AW316" s="5"/>
      <c r="AX316" s="5"/>
      <c r="AY316" s="5"/>
      <c r="AZ316" s="5"/>
      <c r="BA316" s="5"/>
      <c r="BB316" s="5"/>
      <c r="BC316" s="5"/>
      <c r="BD316" s="5"/>
      <c r="BE316" s="5"/>
      <c r="BF316" s="5"/>
      <c r="BG316" s="26"/>
      <c r="BH316" s="4"/>
      <c r="BI316" s="4"/>
      <c r="BJ316" s="4"/>
      <c r="BK316" s="4"/>
      <c r="BL316" s="5"/>
      <c r="BM316" s="5"/>
      <c r="BN316" s="5"/>
      <c r="BO316" s="5"/>
      <c r="BP316" s="5"/>
      <c r="BQ316" s="5"/>
      <c r="BR316" s="5"/>
      <c r="BS316" s="5"/>
      <c r="BT316" s="5"/>
      <c r="BU316" s="5"/>
      <c r="BV316" s="5"/>
      <c r="BW316" s="5"/>
      <c r="BX316" s="5"/>
      <c r="BY316" s="5"/>
      <c r="BZ316" s="5"/>
      <c r="CA316" s="5"/>
      <c r="CB316" s="5"/>
      <c r="CC316" s="5"/>
      <c r="CD316" s="5"/>
      <c r="CE316" s="5"/>
      <c r="CF316" s="5"/>
      <c r="CG316" s="5"/>
      <c r="CH316" s="5"/>
    </row>
    <row r="317" ht="19.5" customHeight="1">
      <c r="A317" s="26"/>
      <c r="B317" s="26"/>
      <c r="C317" s="26"/>
      <c r="D317" s="26"/>
      <c r="E317" s="26"/>
      <c r="F317" s="26"/>
      <c r="G317" s="26"/>
      <c r="H317" s="26"/>
      <c r="I317" s="26"/>
      <c r="J317" s="26"/>
      <c r="K317" s="26"/>
      <c r="L317" s="26"/>
      <c r="M317" s="26"/>
      <c r="N317" s="99"/>
      <c r="O317" s="26"/>
      <c r="P317" s="26"/>
      <c r="Q317" s="26"/>
      <c r="R317" s="26"/>
      <c r="S317" s="26"/>
      <c r="T317" s="26"/>
      <c r="U317" s="26"/>
      <c r="V317" s="26"/>
      <c r="W317" s="26"/>
      <c r="X317" s="26"/>
      <c r="Y317" s="26"/>
      <c r="Z317" s="26"/>
      <c r="AA317" s="26"/>
      <c r="AB317" s="26"/>
      <c r="AC317" s="26"/>
      <c r="AD317" s="26"/>
      <c r="AE317" s="26"/>
      <c r="AF317" s="26"/>
      <c r="AG317" s="26"/>
      <c r="AH317" s="26"/>
      <c r="AI317" s="26"/>
      <c r="AJ317" s="26"/>
      <c r="AK317" s="5"/>
      <c r="AL317" s="5"/>
      <c r="AM317" s="5"/>
      <c r="AN317" s="5"/>
      <c r="AO317" s="5"/>
      <c r="AP317" s="5"/>
      <c r="AQ317" s="5"/>
      <c r="AR317" s="5"/>
      <c r="AS317" s="5"/>
      <c r="AT317" s="5"/>
      <c r="AU317" s="5"/>
      <c r="AV317" s="5"/>
      <c r="AW317" s="5"/>
      <c r="AX317" s="5"/>
      <c r="AY317" s="5"/>
      <c r="AZ317" s="5"/>
      <c r="BA317" s="5"/>
      <c r="BB317" s="5"/>
      <c r="BC317" s="5"/>
      <c r="BD317" s="5"/>
      <c r="BE317" s="5"/>
      <c r="BF317" s="5"/>
      <c r="BG317" s="26"/>
      <c r="BH317" s="4"/>
      <c r="BI317" s="4"/>
      <c r="BJ317" s="4"/>
      <c r="BK317" s="4"/>
      <c r="BL317" s="5"/>
      <c r="BM317" s="5"/>
      <c r="BN317" s="5"/>
      <c r="BO317" s="5"/>
      <c r="BP317" s="5"/>
      <c r="BQ317" s="5"/>
      <c r="BR317" s="5"/>
      <c r="BS317" s="5"/>
      <c r="BT317" s="5"/>
      <c r="BU317" s="5"/>
      <c r="BV317" s="5"/>
      <c r="BW317" s="5"/>
      <c r="BX317" s="5"/>
      <c r="BY317" s="5"/>
      <c r="BZ317" s="5"/>
      <c r="CA317" s="5"/>
      <c r="CB317" s="5"/>
      <c r="CC317" s="5"/>
      <c r="CD317" s="5"/>
      <c r="CE317" s="5"/>
      <c r="CF317" s="5"/>
      <c r="CG317" s="5"/>
      <c r="CH317" s="5"/>
    </row>
    <row r="318" ht="19.5" customHeight="1">
      <c r="A318" s="26"/>
      <c r="B318" s="26"/>
      <c r="C318" s="26"/>
      <c r="D318" s="26"/>
      <c r="E318" s="26"/>
      <c r="F318" s="26"/>
      <c r="G318" s="26"/>
      <c r="H318" s="26"/>
      <c r="I318" s="26"/>
      <c r="J318" s="26"/>
      <c r="K318" s="26"/>
      <c r="L318" s="26"/>
      <c r="M318" s="26"/>
      <c r="N318" s="99"/>
      <c r="O318" s="26"/>
      <c r="P318" s="26"/>
      <c r="Q318" s="26"/>
      <c r="R318" s="26"/>
      <c r="S318" s="26"/>
      <c r="T318" s="26"/>
      <c r="U318" s="26"/>
      <c r="V318" s="26"/>
      <c r="W318" s="26"/>
      <c r="X318" s="26"/>
      <c r="Y318" s="26"/>
      <c r="Z318" s="26"/>
      <c r="AA318" s="26"/>
      <c r="AB318" s="26"/>
      <c r="AC318" s="26"/>
      <c r="AD318" s="26"/>
      <c r="AE318" s="26"/>
      <c r="AF318" s="26"/>
      <c r="AG318" s="26"/>
      <c r="AH318" s="26"/>
      <c r="AI318" s="26"/>
      <c r="AJ318" s="26"/>
      <c r="AK318" s="5"/>
      <c r="AL318" s="5"/>
      <c r="AM318" s="5"/>
      <c r="AN318" s="5"/>
      <c r="AO318" s="5"/>
      <c r="AP318" s="5"/>
      <c r="AQ318" s="5"/>
      <c r="AR318" s="5"/>
      <c r="AS318" s="5"/>
      <c r="AT318" s="5"/>
      <c r="AU318" s="5"/>
      <c r="AV318" s="5"/>
      <c r="AW318" s="5"/>
      <c r="AX318" s="5"/>
      <c r="AY318" s="5"/>
      <c r="AZ318" s="5"/>
      <c r="BA318" s="5"/>
      <c r="BB318" s="5"/>
      <c r="BC318" s="5"/>
      <c r="BD318" s="5"/>
      <c r="BE318" s="5"/>
      <c r="BF318" s="5"/>
      <c r="BG318" s="26"/>
      <c r="BH318" s="4"/>
      <c r="BI318" s="4"/>
      <c r="BJ318" s="4"/>
      <c r="BK318" s="4"/>
      <c r="BL318" s="5"/>
      <c r="BM318" s="5"/>
      <c r="BN318" s="5"/>
      <c r="BO318" s="5"/>
      <c r="BP318" s="5"/>
      <c r="BQ318" s="5"/>
      <c r="BR318" s="5"/>
      <c r="BS318" s="5"/>
      <c r="BT318" s="5"/>
      <c r="BU318" s="5"/>
      <c r="BV318" s="5"/>
      <c r="BW318" s="5"/>
      <c r="BX318" s="5"/>
      <c r="BY318" s="5"/>
      <c r="BZ318" s="5"/>
      <c r="CA318" s="5"/>
      <c r="CB318" s="5"/>
      <c r="CC318" s="5"/>
      <c r="CD318" s="5"/>
      <c r="CE318" s="5"/>
      <c r="CF318" s="5"/>
      <c r="CG318" s="5"/>
      <c r="CH318" s="5"/>
    </row>
    <row r="319" ht="19.5" customHeight="1">
      <c r="A319" s="26"/>
      <c r="B319" s="26"/>
      <c r="C319" s="26"/>
      <c r="D319" s="26"/>
      <c r="E319" s="26"/>
      <c r="F319" s="26"/>
      <c r="G319" s="26"/>
      <c r="H319" s="26"/>
      <c r="I319" s="26"/>
      <c r="J319" s="26"/>
      <c r="K319" s="26"/>
      <c r="L319" s="26"/>
      <c r="M319" s="26"/>
      <c r="N319" s="99"/>
      <c r="O319" s="26"/>
      <c r="P319" s="26"/>
      <c r="Q319" s="26"/>
      <c r="R319" s="26"/>
      <c r="S319" s="26"/>
      <c r="T319" s="26"/>
      <c r="U319" s="26"/>
      <c r="V319" s="26"/>
      <c r="W319" s="26"/>
      <c r="X319" s="26"/>
      <c r="Y319" s="26"/>
      <c r="Z319" s="26"/>
      <c r="AA319" s="26"/>
      <c r="AB319" s="26"/>
      <c r="AC319" s="26"/>
      <c r="AD319" s="26"/>
      <c r="AE319" s="26"/>
      <c r="AF319" s="26"/>
      <c r="AG319" s="26"/>
      <c r="AH319" s="26"/>
      <c r="AI319" s="26"/>
      <c r="AJ319" s="26"/>
      <c r="AK319" s="5"/>
      <c r="AL319" s="5"/>
      <c r="AM319" s="5"/>
      <c r="AN319" s="5"/>
      <c r="AO319" s="5"/>
      <c r="AP319" s="5"/>
      <c r="AQ319" s="5"/>
      <c r="AR319" s="5"/>
      <c r="AS319" s="5"/>
      <c r="AT319" s="5"/>
      <c r="AU319" s="5"/>
      <c r="AV319" s="5"/>
      <c r="AW319" s="5"/>
      <c r="AX319" s="5"/>
      <c r="AY319" s="5"/>
      <c r="AZ319" s="5"/>
      <c r="BA319" s="5"/>
      <c r="BB319" s="5"/>
      <c r="BC319" s="5"/>
      <c r="BD319" s="5"/>
      <c r="BE319" s="5"/>
      <c r="BF319" s="5"/>
      <c r="BG319" s="26"/>
      <c r="BH319" s="4"/>
      <c r="BI319" s="4"/>
      <c r="BJ319" s="4"/>
      <c r="BK319" s="4"/>
      <c r="BL319" s="5"/>
      <c r="BM319" s="5"/>
      <c r="BN319" s="5"/>
      <c r="BO319" s="5"/>
      <c r="BP319" s="5"/>
      <c r="BQ319" s="5"/>
      <c r="BR319" s="5"/>
      <c r="BS319" s="5"/>
      <c r="BT319" s="5"/>
      <c r="BU319" s="5"/>
      <c r="BV319" s="5"/>
      <c r="BW319" s="5"/>
      <c r="BX319" s="5"/>
      <c r="BY319" s="5"/>
      <c r="BZ319" s="5"/>
      <c r="CA319" s="5"/>
      <c r="CB319" s="5"/>
      <c r="CC319" s="5"/>
      <c r="CD319" s="5"/>
      <c r="CE319" s="5"/>
      <c r="CF319" s="5"/>
      <c r="CG319" s="5"/>
      <c r="CH319" s="5"/>
    </row>
    <row r="320" ht="19.5" customHeight="1">
      <c r="A320" s="26"/>
      <c r="B320" s="26"/>
      <c r="C320" s="26"/>
      <c r="D320" s="26"/>
      <c r="E320" s="26"/>
      <c r="F320" s="26"/>
      <c r="G320" s="26"/>
      <c r="H320" s="26"/>
      <c r="I320" s="26"/>
      <c r="J320" s="26"/>
      <c r="K320" s="26"/>
      <c r="L320" s="26"/>
      <c r="M320" s="26"/>
      <c r="N320" s="99"/>
      <c r="O320" s="26"/>
      <c r="P320" s="26"/>
      <c r="Q320" s="26"/>
      <c r="R320" s="26"/>
      <c r="S320" s="26"/>
      <c r="T320" s="26"/>
      <c r="U320" s="26"/>
      <c r="V320" s="26"/>
      <c r="W320" s="26"/>
      <c r="X320" s="26"/>
      <c r="Y320" s="26"/>
      <c r="Z320" s="26"/>
      <c r="AA320" s="26"/>
      <c r="AB320" s="26"/>
      <c r="AC320" s="26"/>
      <c r="AD320" s="26"/>
      <c r="AE320" s="26"/>
      <c r="AF320" s="26"/>
      <c r="AG320" s="26"/>
      <c r="AH320" s="26"/>
      <c r="AI320" s="26"/>
      <c r="AJ320" s="26"/>
      <c r="AK320" s="5"/>
      <c r="AL320" s="5"/>
      <c r="AM320" s="5"/>
      <c r="AN320" s="5"/>
      <c r="AO320" s="5"/>
      <c r="AP320" s="5"/>
      <c r="AQ320" s="5"/>
      <c r="AR320" s="5"/>
      <c r="AS320" s="5"/>
      <c r="AT320" s="5"/>
      <c r="AU320" s="5"/>
      <c r="AV320" s="5"/>
      <c r="AW320" s="5"/>
      <c r="AX320" s="5"/>
      <c r="AY320" s="5"/>
      <c r="AZ320" s="5"/>
      <c r="BA320" s="5"/>
      <c r="BB320" s="5"/>
      <c r="BC320" s="5"/>
      <c r="BD320" s="5"/>
      <c r="BE320" s="5"/>
      <c r="BF320" s="5"/>
      <c r="BG320" s="26"/>
      <c r="BH320" s="4"/>
      <c r="BI320" s="4"/>
      <c r="BJ320" s="4"/>
      <c r="BK320" s="4"/>
      <c r="BL320" s="5"/>
      <c r="BM320" s="5"/>
      <c r="BN320" s="5"/>
      <c r="BO320" s="5"/>
      <c r="BP320" s="5"/>
      <c r="BQ320" s="5"/>
      <c r="BR320" s="5"/>
      <c r="BS320" s="5"/>
      <c r="BT320" s="5"/>
      <c r="BU320" s="5"/>
      <c r="BV320" s="5"/>
      <c r="BW320" s="5"/>
      <c r="BX320" s="5"/>
      <c r="BY320" s="5"/>
      <c r="BZ320" s="5"/>
      <c r="CA320" s="5"/>
      <c r="CB320" s="5"/>
      <c r="CC320" s="5"/>
      <c r="CD320" s="5"/>
      <c r="CE320" s="5"/>
      <c r="CF320" s="5"/>
      <c r="CG320" s="5"/>
      <c r="CH320" s="5"/>
    </row>
    <row r="321" ht="19.5" customHeight="1">
      <c r="A321" s="26"/>
      <c r="B321" s="26"/>
      <c r="C321" s="26"/>
      <c r="D321" s="26"/>
      <c r="E321" s="26"/>
      <c r="F321" s="26"/>
      <c r="G321" s="26"/>
      <c r="H321" s="26"/>
      <c r="I321" s="26"/>
      <c r="J321" s="26"/>
      <c r="K321" s="26"/>
      <c r="L321" s="26"/>
      <c r="M321" s="26"/>
      <c r="N321" s="99"/>
      <c r="O321" s="26"/>
      <c r="P321" s="26"/>
      <c r="Q321" s="26"/>
      <c r="R321" s="26"/>
      <c r="S321" s="26"/>
      <c r="T321" s="26"/>
      <c r="U321" s="26"/>
      <c r="V321" s="26"/>
      <c r="W321" s="26"/>
      <c r="X321" s="26"/>
      <c r="Y321" s="26"/>
      <c r="Z321" s="26"/>
      <c r="AA321" s="26"/>
      <c r="AB321" s="26"/>
      <c r="AC321" s="26"/>
      <c r="AD321" s="26"/>
      <c r="AE321" s="26"/>
      <c r="AF321" s="26"/>
      <c r="AG321" s="26"/>
      <c r="AH321" s="26"/>
      <c r="AI321" s="26"/>
      <c r="AJ321" s="26"/>
      <c r="AK321" s="5"/>
      <c r="AL321" s="5"/>
      <c r="AM321" s="5"/>
      <c r="AN321" s="5"/>
      <c r="AO321" s="5"/>
      <c r="AP321" s="5"/>
      <c r="AQ321" s="5"/>
      <c r="AR321" s="5"/>
      <c r="AS321" s="5"/>
      <c r="AT321" s="5"/>
      <c r="AU321" s="5"/>
      <c r="AV321" s="5"/>
      <c r="AW321" s="5"/>
      <c r="AX321" s="5"/>
      <c r="AY321" s="5"/>
      <c r="AZ321" s="5"/>
      <c r="BA321" s="5"/>
      <c r="BB321" s="5"/>
      <c r="BC321" s="5"/>
      <c r="BD321" s="5"/>
      <c r="BE321" s="5"/>
      <c r="BF321" s="5"/>
      <c r="BG321" s="26"/>
      <c r="BH321" s="4"/>
      <c r="BI321" s="4"/>
      <c r="BJ321" s="4"/>
      <c r="BK321" s="4"/>
      <c r="BL321" s="5"/>
      <c r="BM321" s="5"/>
      <c r="BN321" s="5"/>
      <c r="BO321" s="5"/>
      <c r="BP321" s="5"/>
      <c r="BQ321" s="5"/>
      <c r="BR321" s="5"/>
      <c r="BS321" s="5"/>
      <c r="BT321" s="5"/>
      <c r="BU321" s="5"/>
      <c r="BV321" s="5"/>
      <c r="BW321" s="5"/>
      <c r="BX321" s="5"/>
      <c r="BY321" s="5"/>
      <c r="BZ321" s="5"/>
      <c r="CA321" s="5"/>
      <c r="CB321" s="5"/>
      <c r="CC321" s="5"/>
      <c r="CD321" s="5"/>
      <c r="CE321" s="5"/>
      <c r="CF321" s="5"/>
      <c r="CG321" s="5"/>
      <c r="CH321" s="5"/>
    </row>
    <row r="322" ht="19.5" customHeight="1">
      <c r="A322" s="26"/>
      <c r="B322" s="26"/>
      <c r="C322" s="26"/>
      <c r="D322" s="26"/>
      <c r="E322" s="26"/>
      <c r="F322" s="26"/>
      <c r="G322" s="26"/>
      <c r="H322" s="26"/>
      <c r="I322" s="26"/>
      <c r="J322" s="26"/>
      <c r="K322" s="26"/>
      <c r="L322" s="26"/>
      <c r="M322" s="26"/>
      <c r="N322" s="99"/>
      <c r="O322" s="26"/>
      <c r="P322" s="26"/>
      <c r="Q322" s="26"/>
      <c r="R322" s="26"/>
      <c r="S322" s="26"/>
      <c r="T322" s="26"/>
      <c r="U322" s="26"/>
      <c r="V322" s="26"/>
      <c r="W322" s="26"/>
      <c r="X322" s="26"/>
      <c r="Y322" s="26"/>
      <c r="Z322" s="26"/>
      <c r="AA322" s="26"/>
      <c r="AB322" s="26"/>
      <c r="AC322" s="26"/>
      <c r="AD322" s="26"/>
      <c r="AE322" s="26"/>
      <c r="AF322" s="26"/>
      <c r="AG322" s="26"/>
      <c r="AH322" s="26"/>
      <c r="AI322" s="26"/>
      <c r="AJ322" s="26"/>
      <c r="AK322" s="5"/>
      <c r="AL322" s="5"/>
      <c r="AM322" s="5"/>
      <c r="AN322" s="5"/>
      <c r="AO322" s="5"/>
      <c r="AP322" s="5"/>
      <c r="AQ322" s="5"/>
      <c r="AR322" s="5"/>
      <c r="AS322" s="5"/>
      <c r="AT322" s="5"/>
      <c r="AU322" s="5"/>
      <c r="AV322" s="5"/>
      <c r="AW322" s="5"/>
      <c r="AX322" s="5"/>
      <c r="AY322" s="5"/>
      <c r="AZ322" s="5"/>
      <c r="BA322" s="5"/>
      <c r="BB322" s="5"/>
      <c r="BC322" s="5"/>
      <c r="BD322" s="5"/>
      <c r="BE322" s="5"/>
      <c r="BF322" s="5"/>
      <c r="BG322" s="26"/>
      <c r="BH322" s="4"/>
      <c r="BI322" s="4"/>
      <c r="BJ322" s="4"/>
      <c r="BK322" s="4"/>
      <c r="BL322" s="5"/>
      <c r="BM322" s="5"/>
      <c r="BN322" s="5"/>
      <c r="BO322" s="5"/>
      <c r="BP322" s="5"/>
      <c r="BQ322" s="5"/>
      <c r="BR322" s="5"/>
      <c r="BS322" s="5"/>
      <c r="BT322" s="5"/>
      <c r="BU322" s="5"/>
      <c r="BV322" s="5"/>
      <c r="BW322" s="5"/>
      <c r="BX322" s="5"/>
      <c r="BY322" s="5"/>
      <c r="BZ322" s="5"/>
      <c r="CA322" s="5"/>
      <c r="CB322" s="5"/>
      <c r="CC322" s="5"/>
      <c r="CD322" s="5"/>
      <c r="CE322" s="5"/>
      <c r="CF322" s="5"/>
      <c r="CG322" s="5"/>
      <c r="CH322" s="5"/>
    </row>
    <row r="323" ht="19.5" customHeight="1">
      <c r="A323" s="26"/>
      <c r="B323" s="26"/>
      <c r="C323" s="26"/>
      <c r="D323" s="26"/>
      <c r="E323" s="26"/>
      <c r="F323" s="26"/>
      <c r="G323" s="26"/>
      <c r="H323" s="26"/>
      <c r="I323" s="26"/>
      <c r="J323" s="26"/>
      <c r="K323" s="26"/>
      <c r="L323" s="26"/>
      <c r="M323" s="26"/>
      <c r="N323" s="99"/>
      <c r="O323" s="26"/>
      <c r="P323" s="26"/>
      <c r="Q323" s="26"/>
      <c r="R323" s="26"/>
      <c r="S323" s="26"/>
      <c r="T323" s="26"/>
      <c r="U323" s="26"/>
      <c r="V323" s="26"/>
      <c r="W323" s="26"/>
      <c r="X323" s="26"/>
      <c r="Y323" s="26"/>
      <c r="Z323" s="26"/>
      <c r="AA323" s="26"/>
      <c r="AB323" s="26"/>
      <c r="AC323" s="26"/>
      <c r="AD323" s="26"/>
      <c r="AE323" s="26"/>
      <c r="AF323" s="26"/>
      <c r="AG323" s="26"/>
      <c r="AH323" s="26"/>
      <c r="AI323" s="26"/>
      <c r="AJ323" s="26"/>
      <c r="AK323" s="5"/>
      <c r="AL323" s="5"/>
      <c r="AM323" s="5"/>
      <c r="AN323" s="5"/>
      <c r="AO323" s="5"/>
      <c r="AP323" s="5"/>
      <c r="AQ323" s="5"/>
      <c r="AR323" s="5"/>
      <c r="AS323" s="5"/>
      <c r="AT323" s="5"/>
      <c r="AU323" s="5"/>
      <c r="AV323" s="5"/>
      <c r="AW323" s="5"/>
      <c r="AX323" s="5"/>
      <c r="AY323" s="5"/>
      <c r="AZ323" s="5"/>
      <c r="BA323" s="5"/>
      <c r="BB323" s="5"/>
      <c r="BC323" s="5"/>
      <c r="BD323" s="5"/>
      <c r="BE323" s="5"/>
      <c r="BF323" s="5"/>
      <c r="BG323" s="26"/>
      <c r="BH323" s="4"/>
      <c r="BI323" s="4"/>
      <c r="BJ323" s="4"/>
      <c r="BK323" s="4"/>
      <c r="BL323" s="5"/>
      <c r="BM323" s="5"/>
      <c r="BN323" s="5"/>
      <c r="BO323" s="5"/>
      <c r="BP323" s="5"/>
      <c r="BQ323" s="5"/>
      <c r="BR323" s="5"/>
      <c r="BS323" s="5"/>
      <c r="BT323" s="5"/>
      <c r="BU323" s="5"/>
      <c r="BV323" s="5"/>
      <c r="BW323" s="5"/>
      <c r="BX323" s="5"/>
      <c r="BY323" s="5"/>
      <c r="BZ323" s="5"/>
      <c r="CA323" s="5"/>
      <c r="CB323" s="5"/>
      <c r="CC323" s="5"/>
      <c r="CD323" s="5"/>
      <c r="CE323" s="5"/>
      <c r="CF323" s="5"/>
      <c r="CG323" s="5"/>
      <c r="CH323" s="5"/>
    </row>
    <row r="324" ht="19.5" customHeight="1">
      <c r="A324" s="26"/>
      <c r="B324" s="26"/>
      <c r="C324" s="26"/>
      <c r="D324" s="26"/>
      <c r="E324" s="26"/>
      <c r="F324" s="26"/>
      <c r="G324" s="26"/>
      <c r="H324" s="26"/>
      <c r="I324" s="26"/>
      <c r="J324" s="26"/>
      <c r="K324" s="26"/>
      <c r="L324" s="26"/>
      <c r="M324" s="26"/>
      <c r="N324" s="99"/>
      <c r="O324" s="26"/>
      <c r="P324" s="26"/>
      <c r="Q324" s="26"/>
      <c r="R324" s="26"/>
      <c r="S324" s="26"/>
      <c r="T324" s="26"/>
      <c r="U324" s="26"/>
      <c r="V324" s="26"/>
      <c r="W324" s="26"/>
      <c r="X324" s="26"/>
      <c r="Y324" s="26"/>
      <c r="Z324" s="26"/>
      <c r="AA324" s="26"/>
      <c r="AB324" s="26"/>
      <c r="AC324" s="26"/>
      <c r="AD324" s="26"/>
      <c r="AE324" s="26"/>
      <c r="AF324" s="26"/>
      <c r="AG324" s="26"/>
      <c r="AH324" s="26"/>
      <c r="AI324" s="26"/>
      <c r="AJ324" s="26"/>
      <c r="AK324" s="5"/>
      <c r="AL324" s="5"/>
      <c r="AM324" s="5"/>
      <c r="AN324" s="5"/>
      <c r="AO324" s="5"/>
      <c r="AP324" s="5"/>
      <c r="AQ324" s="5"/>
      <c r="AR324" s="5"/>
      <c r="AS324" s="5"/>
      <c r="AT324" s="5"/>
      <c r="AU324" s="5"/>
      <c r="AV324" s="5"/>
      <c r="AW324" s="5"/>
      <c r="AX324" s="5"/>
      <c r="AY324" s="5"/>
      <c r="AZ324" s="5"/>
      <c r="BA324" s="5"/>
      <c r="BB324" s="5"/>
      <c r="BC324" s="5"/>
      <c r="BD324" s="5"/>
      <c r="BE324" s="5"/>
      <c r="BF324" s="5"/>
      <c r="BG324" s="26"/>
      <c r="BH324" s="4"/>
      <c r="BI324" s="4"/>
      <c r="BJ324" s="4"/>
      <c r="BK324" s="4"/>
      <c r="BL324" s="5"/>
      <c r="BM324" s="5"/>
      <c r="BN324" s="5"/>
      <c r="BO324" s="5"/>
      <c r="BP324" s="5"/>
      <c r="BQ324" s="5"/>
      <c r="BR324" s="5"/>
      <c r="BS324" s="5"/>
      <c r="BT324" s="5"/>
      <c r="BU324" s="5"/>
      <c r="BV324" s="5"/>
      <c r="BW324" s="5"/>
      <c r="BX324" s="5"/>
      <c r="BY324" s="5"/>
      <c r="BZ324" s="5"/>
      <c r="CA324" s="5"/>
      <c r="CB324" s="5"/>
      <c r="CC324" s="5"/>
      <c r="CD324" s="5"/>
      <c r="CE324" s="5"/>
      <c r="CF324" s="5"/>
      <c r="CG324" s="5"/>
      <c r="CH324" s="5"/>
    </row>
    <row r="325" ht="19.5" customHeight="1">
      <c r="A325" s="26"/>
      <c r="B325" s="26"/>
      <c r="C325" s="26"/>
      <c r="D325" s="26"/>
      <c r="E325" s="26"/>
      <c r="F325" s="26"/>
      <c r="G325" s="26"/>
      <c r="H325" s="26"/>
      <c r="I325" s="26"/>
      <c r="J325" s="26"/>
      <c r="K325" s="26"/>
      <c r="L325" s="26"/>
      <c r="M325" s="26"/>
      <c r="N325" s="99"/>
      <c r="O325" s="26"/>
      <c r="P325" s="26"/>
      <c r="Q325" s="26"/>
      <c r="R325" s="26"/>
      <c r="S325" s="26"/>
      <c r="T325" s="26"/>
      <c r="U325" s="26"/>
      <c r="V325" s="26"/>
      <c r="W325" s="26"/>
      <c r="X325" s="26"/>
      <c r="Y325" s="26"/>
      <c r="Z325" s="26"/>
      <c r="AA325" s="26"/>
      <c r="AB325" s="26"/>
      <c r="AC325" s="26"/>
      <c r="AD325" s="26"/>
      <c r="AE325" s="26"/>
      <c r="AF325" s="26"/>
      <c r="AG325" s="26"/>
      <c r="AH325" s="26"/>
      <c r="AI325" s="26"/>
      <c r="AJ325" s="26"/>
      <c r="AK325" s="5"/>
      <c r="AL325" s="5"/>
      <c r="AM325" s="5"/>
      <c r="AN325" s="5"/>
      <c r="AO325" s="5"/>
      <c r="AP325" s="5"/>
      <c r="AQ325" s="5"/>
      <c r="AR325" s="5"/>
      <c r="AS325" s="5"/>
      <c r="AT325" s="5"/>
      <c r="AU325" s="5"/>
      <c r="AV325" s="5"/>
      <c r="AW325" s="5"/>
      <c r="AX325" s="5"/>
      <c r="AY325" s="5"/>
      <c r="AZ325" s="5"/>
      <c r="BA325" s="5"/>
      <c r="BB325" s="5"/>
      <c r="BC325" s="5"/>
      <c r="BD325" s="5"/>
      <c r="BE325" s="5"/>
      <c r="BF325" s="5"/>
      <c r="BG325" s="26"/>
      <c r="BH325" s="4"/>
      <c r="BI325" s="4"/>
      <c r="BJ325" s="4"/>
      <c r="BK325" s="4"/>
      <c r="BL325" s="5"/>
      <c r="BM325" s="5"/>
      <c r="BN325" s="5"/>
      <c r="BO325" s="5"/>
      <c r="BP325" s="5"/>
      <c r="BQ325" s="5"/>
      <c r="BR325" s="5"/>
      <c r="BS325" s="5"/>
      <c r="BT325" s="5"/>
      <c r="BU325" s="5"/>
      <c r="BV325" s="5"/>
      <c r="BW325" s="5"/>
      <c r="BX325" s="5"/>
      <c r="BY325" s="5"/>
      <c r="BZ325" s="5"/>
      <c r="CA325" s="5"/>
      <c r="CB325" s="5"/>
      <c r="CC325" s="5"/>
      <c r="CD325" s="5"/>
      <c r="CE325" s="5"/>
      <c r="CF325" s="5"/>
      <c r="CG325" s="5"/>
      <c r="CH325" s="5"/>
    </row>
    <row r="326" ht="19.5" customHeight="1">
      <c r="A326" s="26"/>
      <c r="B326" s="26"/>
      <c r="C326" s="26"/>
      <c r="D326" s="26"/>
      <c r="E326" s="26"/>
      <c r="F326" s="26"/>
      <c r="G326" s="26"/>
      <c r="H326" s="26"/>
      <c r="I326" s="26"/>
      <c r="J326" s="26"/>
      <c r="K326" s="26"/>
      <c r="L326" s="26"/>
      <c r="M326" s="26"/>
      <c r="N326" s="99"/>
      <c r="O326" s="26"/>
      <c r="P326" s="26"/>
      <c r="Q326" s="26"/>
      <c r="R326" s="26"/>
      <c r="S326" s="26"/>
      <c r="T326" s="26"/>
      <c r="U326" s="26"/>
      <c r="V326" s="26"/>
      <c r="W326" s="26"/>
      <c r="X326" s="26"/>
      <c r="Y326" s="26"/>
      <c r="Z326" s="26"/>
      <c r="AA326" s="26"/>
      <c r="AB326" s="26"/>
      <c r="AC326" s="26"/>
      <c r="AD326" s="26"/>
      <c r="AE326" s="26"/>
      <c r="AF326" s="26"/>
      <c r="AG326" s="26"/>
      <c r="AH326" s="26"/>
      <c r="AI326" s="26"/>
      <c r="AJ326" s="26"/>
      <c r="AK326" s="5"/>
      <c r="AL326" s="5"/>
      <c r="AM326" s="5"/>
      <c r="AN326" s="5"/>
      <c r="AO326" s="5"/>
      <c r="AP326" s="5"/>
      <c r="AQ326" s="5"/>
      <c r="AR326" s="5"/>
      <c r="AS326" s="5"/>
      <c r="AT326" s="5"/>
      <c r="AU326" s="5"/>
      <c r="AV326" s="5"/>
      <c r="AW326" s="5"/>
      <c r="AX326" s="5"/>
      <c r="AY326" s="5"/>
      <c r="AZ326" s="5"/>
      <c r="BA326" s="5"/>
      <c r="BB326" s="5"/>
      <c r="BC326" s="5"/>
      <c r="BD326" s="5"/>
      <c r="BE326" s="5"/>
      <c r="BF326" s="5"/>
      <c r="BG326" s="26"/>
      <c r="BH326" s="4"/>
      <c r="BI326" s="4"/>
      <c r="BJ326" s="4"/>
      <c r="BK326" s="4"/>
      <c r="BL326" s="5"/>
      <c r="BM326" s="5"/>
      <c r="BN326" s="5"/>
      <c r="BO326" s="5"/>
      <c r="BP326" s="5"/>
      <c r="BQ326" s="5"/>
      <c r="BR326" s="5"/>
      <c r="BS326" s="5"/>
      <c r="BT326" s="5"/>
      <c r="BU326" s="5"/>
      <c r="BV326" s="5"/>
      <c r="BW326" s="5"/>
      <c r="BX326" s="5"/>
      <c r="BY326" s="5"/>
      <c r="BZ326" s="5"/>
      <c r="CA326" s="5"/>
      <c r="CB326" s="5"/>
      <c r="CC326" s="5"/>
      <c r="CD326" s="5"/>
      <c r="CE326" s="5"/>
      <c r="CF326" s="5"/>
      <c r="CG326" s="5"/>
      <c r="CH326" s="5"/>
    </row>
    <row r="327" ht="19.5" customHeight="1">
      <c r="A327" s="26"/>
      <c r="B327" s="26"/>
      <c r="C327" s="26"/>
      <c r="D327" s="26"/>
      <c r="E327" s="26"/>
      <c r="F327" s="26"/>
      <c r="G327" s="26"/>
      <c r="H327" s="26"/>
      <c r="I327" s="26"/>
      <c r="J327" s="26"/>
      <c r="K327" s="26"/>
      <c r="L327" s="26"/>
      <c r="M327" s="26"/>
      <c r="N327" s="99"/>
      <c r="O327" s="26"/>
      <c r="P327" s="26"/>
      <c r="Q327" s="26"/>
      <c r="R327" s="26"/>
      <c r="S327" s="26"/>
      <c r="T327" s="26"/>
      <c r="U327" s="26"/>
      <c r="V327" s="26"/>
      <c r="W327" s="26"/>
      <c r="X327" s="26"/>
      <c r="Y327" s="26"/>
      <c r="Z327" s="26"/>
      <c r="AA327" s="26"/>
      <c r="AB327" s="26"/>
      <c r="AC327" s="26"/>
      <c r="AD327" s="26"/>
      <c r="AE327" s="26"/>
      <c r="AF327" s="26"/>
      <c r="AG327" s="26"/>
      <c r="AH327" s="26"/>
      <c r="AI327" s="26"/>
      <c r="AJ327" s="26"/>
      <c r="AK327" s="5"/>
      <c r="AL327" s="5"/>
      <c r="AM327" s="5"/>
      <c r="AN327" s="5"/>
      <c r="AO327" s="5"/>
      <c r="AP327" s="5"/>
      <c r="AQ327" s="5"/>
      <c r="AR327" s="5"/>
      <c r="AS327" s="5"/>
      <c r="AT327" s="5"/>
      <c r="AU327" s="5"/>
      <c r="AV327" s="5"/>
      <c r="AW327" s="5"/>
      <c r="AX327" s="5"/>
      <c r="AY327" s="5"/>
      <c r="AZ327" s="5"/>
      <c r="BA327" s="5"/>
      <c r="BB327" s="5"/>
      <c r="BC327" s="5"/>
      <c r="BD327" s="5"/>
      <c r="BE327" s="5"/>
      <c r="BF327" s="5"/>
      <c r="BG327" s="26"/>
      <c r="BH327" s="4"/>
      <c r="BI327" s="4"/>
      <c r="BJ327" s="4"/>
      <c r="BK327" s="4"/>
      <c r="BL327" s="5"/>
      <c r="BM327" s="5"/>
      <c r="BN327" s="5"/>
      <c r="BO327" s="5"/>
      <c r="BP327" s="5"/>
      <c r="BQ327" s="5"/>
      <c r="BR327" s="5"/>
      <c r="BS327" s="5"/>
      <c r="BT327" s="5"/>
      <c r="BU327" s="5"/>
      <c r="BV327" s="5"/>
      <c r="BW327" s="5"/>
      <c r="BX327" s="5"/>
      <c r="BY327" s="5"/>
      <c r="BZ327" s="5"/>
      <c r="CA327" s="5"/>
      <c r="CB327" s="5"/>
      <c r="CC327" s="5"/>
      <c r="CD327" s="5"/>
      <c r="CE327" s="5"/>
      <c r="CF327" s="5"/>
      <c r="CG327" s="5"/>
      <c r="CH327" s="5"/>
    </row>
    <row r="328" ht="19.5" customHeight="1">
      <c r="A328" s="26"/>
      <c r="B328" s="26"/>
      <c r="C328" s="26"/>
      <c r="D328" s="26"/>
      <c r="E328" s="26"/>
      <c r="F328" s="26"/>
      <c r="G328" s="26"/>
      <c r="H328" s="26"/>
      <c r="I328" s="26"/>
      <c r="J328" s="26"/>
      <c r="K328" s="26"/>
      <c r="L328" s="26"/>
      <c r="M328" s="26"/>
      <c r="N328" s="99"/>
      <c r="O328" s="26"/>
      <c r="P328" s="26"/>
      <c r="Q328" s="26"/>
      <c r="R328" s="26"/>
      <c r="S328" s="26"/>
      <c r="T328" s="26"/>
      <c r="U328" s="26"/>
      <c r="V328" s="26"/>
      <c r="W328" s="26"/>
      <c r="X328" s="26"/>
      <c r="Y328" s="26"/>
      <c r="Z328" s="26"/>
      <c r="AA328" s="26"/>
      <c r="AB328" s="26"/>
      <c r="AC328" s="26"/>
      <c r="AD328" s="26"/>
      <c r="AE328" s="26"/>
      <c r="AF328" s="26"/>
      <c r="AG328" s="26"/>
      <c r="AH328" s="26"/>
      <c r="AI328" s="26"/>
      <c r="AJ328" s="26"/>
      <c r="AK328" s="5"/>
      <c r="AL328" s="5"/>
      <c r="AM328" s="5"/>
      <c r="AN328" s="5"/>
      <c r="AO328" s="5"/>
      <c r="AP328" s="5"/>
      <c r="AQ328" s="5"/>
      <c r="AR328" s="5"/>
      <c r="AS328" s="5"/>
      <c r="AT328" s="5"/>
      <c r="AU328" s="5"/>
      <c r="AV328" s="5"/>
      <c r="AW328" s="5"/>
      <c r="AX328" s="5"/>
      <c r="AY328" s="5"/>
      <c r="AZ328" s="5"/>
      <c r="BA328" s="5"/>
      <c r="BB328" s="5"/>
      <c r="BC328" s="5"/>
      <c r="BD328" s="5"/>
      <c r="BE328" s="5"/>
      <c r="BF328" s="5"/>
      <c r="BG328" s="26"/>
      <c r="BH328" s="4"/>
      <c r="BI328" s="4"/>
      <c r="BJ328" s="4"/>
      <c r="BK328" s="4"/>
      <c r="BL328" s="5"/>
      <c r="BM328" s="5"/>
      <c r="BN328" s="5"/>
      <c r="BO328" s="5"/>
      <c r="BP328" s="5"/>
      <c r="BQ328" s="5"/>
      <c r="BR328" s="5"/>
      <c r="BS328" s="5"/>
      <c r="BT328" s="5"/>
      <c r="BU328" s="5"/>
      <c r="BV328" s="5"/>
      <c r="BW328" s="5"/>
      <c r="BX328" s="5"/>
      <c r="BY328" s="5"/>
      <c r="BZ328" s="5"/>
      <c r="CA328" s="5"/>
      <c r="CB328" s="5"/>
      <c r="CC328" s="5"/>
      <c r="CD328" s="5"/>
      <c r="CE328" s="5"/>
      <c r="CF328" s="5"/>
      <c r="CG328" s="5"/>
      <c r="CH328" s="5"/>
    </row>
    <row r="329" ht="19.5" customHeight="1">
      <c r="A329" s="26"/>
      <c r="B329" s="26"/>
      <c r="C329" s="26"/>
      <c r="D329" s="26"/>
      <c r="E329" s="26"/>
      <c r="F329" s="26"/>
      <c r="G329" s="26"/>
      <c r="H329" s="26"/>
      <c r="I329" s="26"/>
      <c r="J329" s="26"/>
      <c r="K329" s="26"/>
      <c r="L329" s="26"/>
      <c r="M329" s="26"/>
      <c r="N329" s="99"/>
      <c r="O329" s="26"/>
      <c r="P329" s="26"/>
      <c r="Q329" s="26"/>
      <c r="R329" s="26"/>
      <c r="S329" s="26"/>
      <c r="T329" s="26"/>
      <c r="U329" s="26"/>
      <c r="V329" s="26"/>
      <c r="W329" s="26"/>
      <c r="X329" s="26"/>
      <c r="Y329" s="26"/>
      <c r="Z329" s="26"/>
      <c r="AA329" s="26"/>
      <c r="AB329" s="26"/>
      <c r="AC329" s="26"/>
      <c r="AD329" s="26"/>
      <c r="AE329" s="26"/>
      <c r="AF329" s="26"/>
      <c r="AG329" s="26"/>
      <c r="AH329" s="26"/>
      <c r="AI329" s="26"/>
      <c r="AJ329" s="26"/>
      <c r="AK329" s="5"/>
      <c r="AL329" s="5"/>
      <c r="AM329" s="5"/>
      <c r="AN329" s="5"/>
      <c r="AO329" s="5"/>
      <c r="AP329" s="5"/>
      <c r="AQ329" s="5"/>
      <c r="AR329" s="5"/>
      <c r="AS329" s="5"/>
      <c r="AT329" s="5"/>
      <c r="AU329" s="5"/>
      <c r="AV329" s="5"/>
      <c r="AW329" s="5"/>
      <c r="AX329" s="5"/>
      <c r="AY329" s="5"/>
      <c r="AZ329" s="5"/>
      <c r="BA329" s="5"/>
      <c r="BB329" s="5"/>
      <c r="BC329" s="5"/>
      <c r="BD329" s="5"/>
      <c r="BE329" s="5"/>
      <c r="BF329" s="5"/>
      <c r="BG329" s="26"/>
      <c r="BH329" s="4"/>
      <c r="BI329" s="4"/>
      <c r="BJ329" s="4"/>
      <c r="BK329" s="4"/>
      <c r="BL329" s="5"/>
      <c r="BM329" s="5"/>
      <c r="BN329" s="5"/>
      <c r="BO329" s="5"/>
      <c r="BP329" s="5"/>
      <c r="BQ329" s="5"/>
      <c r="BR329" s="5"/>
      <c r="BS329" s="5"/>
      <c r="BT329" s="5"/>
      <c r="BU329" s="5"/>
      <c r="BV329" s="5"/>
      <c r="BW329" s="5"/>
      <c r="BX329" s="5"/>
      <c r="BY329" s="5"/>
      <c r="BZ329" s="5"/>
      <c r="CA329" s="5"/>
      <c r="CB329" s="5"/>
      <c r="CC329" s="5"/>
      <c r="CD329" s="5"/>
      <c r="CE329" s="5"/>
      <c r="CF329" s="5"/>
      <c r="CG329" s="5"/>
      <c r="CH329" s="5"/>
    </row>
    <row r="330" ht="19.5" customHeight="1">
      <c r="A330" s="26"/>
      <c r="B330" s="26"/>
      <c r="C330" s="26"/>
      <c r="D330" s="26"/>
      <c r="E330" s="26"/>
      <c r="F330" s="26"/>
      <c r="G330" s="26"/>
      <c r="H330" s="26"/>
      <c r="I330" s="26"/>
      <c r="J330" s="26"/>
      <c r="K330" s="26"/>
      <c r="L330" s="26"/>
      <c r="M330" s="26"/>
      <c r="N330" s="99"/>
      <c r="O330" s="26"/>
      <c r="P330" s="26"/>
      <c r="Q330" s="26"/>
      <c r="R330" s="26"/>
      <c r="S330" s="26"/>
      <c r="T330" s="26"/>
      <c r="U330" s="26"/>
      <c r="V330" s="26"/>
      <c r="W330" s="26"/>
      <c r="X330" s="26"/>
      <c r="Y330" s="26"/>
      <c r="Z330" s="26"/>
      <c r="AA330" s="26"/>
      <c r="AB330" s="26"/>
      <c r="AC330" s="26"/>
      <c r="AD330" s="26"/>
      <c r="AE330" s="26"/>
      <c r="AF330" s="26"/>
      <c r="AG330" s="26"/>
      <c r="AH330" s="26"/>
      <c r="AI330" s="26"/>
      <c r="AJ330" s="26"/>
      <c r="AK330" s="5"/>
      <c r="AL330" s="5"/>
      <c r="AM330" s="5"/>
      <c r="AN330" s="5"/>
      <c r="AO330" s="5"/>
      <c r="AP330" s="5"/>
      <c r="AQ330" s="5"/>
      <c r="AR330" s="5"/>
      <c r="AS330" s="5"/>
      <c r="AT330" s="5"/>
      <c r="AU330" s="5"/>
      <c r="AV330" s="5"/>
      <c r="AW330" s="5"/>
      <c r="AX330" s="5"/>
      <c r="AY330" s="5"/>
      <c r="AZ330" s="5"/>
      <c r="BA330" s="5"/>
      <c r="BB330" s="5"/>
      <c r="BC330" s="5"/>
      <c r="BD330" s="5"/>
      <c r="BE330" s="5"/>
      <c r="BF330" s="5"/>
      <c r="BG330" s="26"/>
      <c r="BH330" s="4"/>
      <c r="BI330" s="4"/>
      <c r="BJ330" s="4"/>
      <c r="BK330" s="4"/>
      <c r="BL330" s="5"/>
      <c r="BM330" s="5"/>
      <c r="BN330" s="5"/>
      <c r="BO330" s="5"/>
      <c r="BP330" s="5"/>
      <c r="BQ330" s="5"/>
      <c r="BR330" s="5"/>
      <c r="BS330" s="5"/>
      <c r="BT330" s="5"/>
      <c r="BU330" s="5"/>
      <c r="BV330" s="5"/>
      <c r="BW330" s="5"/>
      <c r="BX330" s="5"/>
      <c r="BY330" s="5"/>
      <c r="BZ330" s="5"/>
      <c r="CA330" s="5"/>
      <c r="CB330" s="5"/>
      <c r="CC330" s="5"/>
      <c r="CD330" s="5"/>
      <c r="CE330" s="5"/>
      <c r="CF330" s="5"/>
      <c r="CG330" s="5"/>
      <c r="CH330" s="5"/>
    </row>
    <row r="331" ht="19.5" customHeight="1">
      <c r="A331" s="26"/>
      <c r="B331" s="26"/>
      <c r="C331" s="26"/>
      <c r="D331" s="26"/>
      <c r="E331" s="26"/>
      <c r="F331" s="26"/>
      <c r="G331" s="26"/>
      <c r="H331" s="26"/>
      <c r="I331" s="26"/>
      <c r="J331" s="26"/>
      <c r="K331" s="26"/>
      <c r="L331" s="26"/>
      <c r="M331" s="26"/>
      <c r="N331" s="99"/>
      <c r="O331" s="26"/>
      <c r="P331" s="26"/>
      <c r="Q331" s="26"/>
      <c r="R331" s="26"/>
      <c r="S331" s="26"/>
      <c r="T331" s="26"/>
      <c r="U331" s="26"/>
      <c r="V331" s="26"/>
      <c r="W331" s="26"/>
      <c r="X331" s="26"/>
      <c r="Y331" s="26"/>
      <c r="Z331" s="26"/>
      <c r="AA331" s="26"/>
      <c r="AB331" s="26"/>
      <c r="AC331" s="26"/>
      <c r="AD331" s="26"/>
      <c r="AE331" s="26"/>
      <c r="AF331" s="26"/>
      <c r="AG331" s="26"/>
      <c r="AH331" s="26"/>
      <c r="AI331" s="26"/>
      <c r="AJ331" s="26"/>
      <c r="AK331" s="5"/>
      <c r="AL331" s="5"/>
      <c r="AM331" s="5"/>
      <c r="AN331" s="5"/>
      <c r="AO331" s="5"/>
      <c r="AP331" s="5"/>
      <c r="AQ331" s="5"/>
      <c r="AR331" s="5"/>
      <c r="AS331" s="5"/>
      <c r="AT331" s="5"/>
      <c r="AU331" s="5"/>
      <c r="AV331" s="5"/>
      <c r="AW331" s="5"/>
      <c r="AX331" s="5"/>
      <c r="AY331" s="5"/>
      <c r="AZ331" s="5"/>
      <c r="BA331" s="5"/>
      <c r="BB331" s="5"/>
      <c r="BC331" s="5"/>
      <c r="BD331" s="5"/>
      <c r="BE331" s="5"/>
      <c r="BF331" s="5"/>
      <c r="BG331" s="26"/>
      <c r="BH331" s="4"/>
      <c r="BI331" s="4"/>
      <c r="BJ331" s="4"/>
      <c r="BK331" s="4"/>
      <c r="BL331" s="5"/>
      <c r="BM331" s="5"/>
      <c r="BN331" s="5"/>
      <c r="BO331" s="5"/>
      <c r="BP331" s="5"/>
      <c r="BQ331" s="5"/>
      <c r="BR331" s="5"/>
      <c r="BS331" s="5"/>
      <c r="BT331" s="5"/>
      <c r="BU331" s="5"/>
      <c r="BV331" s="5"/>
      <c r="BW331" s="5"/>
      <c r="BX331" s="5"/>
      <c r="BY331" s="5"/>
      <c r="BZ331" s="5"/>
      <c r="CA331" s="5"/>
      <c r="CB331" s="5"/>
      <c r="CC331" s="5"/>
      <c r="CD331" s="5"/>
      <c r="CE331" s="5"/>
      <c r="CF331" s="5"/>
      <c r="CG331" s="5"/>
      <c r="CH331" s="5"/>
    </row>
    <row r="332" ht="19.5" customHeight="1">
      <c r="A332" s="26"/>
      <c r="B332" s="26"/>
      <c r="C332" s="26"/>
      <c r="D332" s="26"/>
      <c r="E332" s="26"/>
      <c r="F332" s="26"/>
      <c r="G332" s="26"/>
      <c r="H332" s="26"/>
      <c r="I332" s="26"/>
      <c r="J332" s="26"/>
      <c r="K332" s="26"/>
      <c r="L332" s="26"/>
      <c r="M332" s="26"/>
      <c r="N332" s="99"/>
      <c r="O332" s="26"/>
      <c r="P332" s="26"/>
      <c r="Q332" s="26"/>
      <c r="R332" s="26"/>
      <c r="S332" s="26"/>
      <c r="T332" s="26"/>
      <c r="U332" s="26"/>
      <c r="V332" s="26"/>
      <c r="W332" s="26"/>
      <c r="X332" s="26"/>
      <c r="Y332" s="26"/>
      <c r="Z332" s="26"/>
      <c r="AA332" s="26"/>
      <c r="AB332" s="26"/>
      <c r="AC332" s="26"/>
      <c r="AD332" s="26"/>
      <c r="AE332" s="26"/>
      <c r="AF332" s="26"/>
      <c r="AG332" s="26"/>
      <c r="AH332" s="26"/>
      <c r="AI332" s="26"/>
      <c r="AJ332" s="26"/>
      <c r="AK332" s="5"/>
      <c r="AL332" s="5"/>
      <c r="AM332" s="5"/>
      <c r="AN332" s="5"/>
      <c r="AO332" s="5"/>
      <c r="AP332" s="5"/>
      <c r="AQ332" s="5"/>
      <c r="AR332" s="5"/>
      <c r="AS332" s="5"/>
      <c r="AT332" s="5"/>
      <c r="AU332" s="5"/>
      <c r="AV332" s="5"/>
      <c r="AW332" s="5"/>
      <c r="AX332" s="5"/>
      <c r="AY332" s="5"/>
      <c r="AZ332" s="5"/>
      <c r="BA332" s="5"/>
      <c r="BB332" s="5"/>
      <c r="BC332" s="5"/>
      <c r="BD332" s="5"/>
      <c r="BE332" s="5"/>
      <c r="BF332" s="5"/>
      <c r="BG332" s="26"/>
      <c r="BH332" s="4"/>
      <c r="BI332" s="4"/>
      <c r="BJ332" s="4"/>
      <c r="BK332" s="4"/>
      <c r="BL332" s="5"/>
      <c r="BM332" s="5"/>
      <c r="BN332" s="5"/>
      <c r="BO332" s="5"/>
      <c r="BP332" s="5"/>
      <c r="BQ332" s="5"/>
      <c r="BR332" s="5"/>
      <c r="BS332" s="5"/>
      <c r="BT332" s="5"/>
      <c r="BU332" s="5"/>
      <c r="BV332" s="5"/>
      <c r="BW332" s="5"/>
      <c r="BX332" s="5"/>
      <c r="BY332" s="5"/>
      <c r="BZ332" s="5"/>
      <c r="CA332" s="5"/>
      <c r="CB332" s="5"/>
      <c r="CC332" s="5"/>
      <c r="CD332" s="5"/>
      <c r="CE332" s="5"/>
      <c r="CF332" s="5"/>
      <c r="CG332" s="5"/>
      <c r="CH332" s="5"/>
    </row>
    <row r="333" ht="19.5" customHeight="1">
      <c r="A333" s="26"/>
      <c r="B333" s="26"/>
      <c r="C333" s="26"/>
      <c r="D333" s="26"/>
      <c r="E333" s="26"/>
      <c r="F333" s="26"/>
      <c r="G333" s="26"/>
      <c r="H333" s="26"/>
      <c r="I333" s="26"/>
      <c r="J333" s="26"/>
      <c r="K333" s="26"/>
      <c r="L333" s="26"/>
      <c r="M333" s="26"/>
      <c r="N333" s="99"/>
      <c r="O333" s="26"/>
      <c r="P333" s="26"/>
      <c r="Q333" s="26"/>
      <c r="R333" s="26"/>
      <c r="S333" s="26"/>
      <c r="T333" s="26"/>
      <c r="U333" s="26"/>
      <c r="V333" s="26"/>
      <c r="W333" s="26"/>
      <c r="X333" s="26"/>
      <c r="Y333" s="26"/>
      <c r="Z333" s="26"/>
      <c r="AA333" s="26"/>
      <c r="AB333" s="26"/>
      <c r="AC333" s="26"/>
      <c r="AD333" s="26"/>
      <c r="AE333" s="26"/>
      <c r="AF333" s="26"/>
      <c r="AG333" s="26"/>
      <c r="AH333" s="26"/>
      <c r="AI333" s="26"/>
      <c r="AJ333" s="26"/>
      <c r="AK333" s="5"/>
      <c r="AL333" s="5"/>
      <c r="AM333" s="5"/>
      <c r="AN333" s="5"/>
      <c r="AO333" s="5"/>
      <c r="AP333" s="5"/>
      <c r="AQ333" s="5"/>
      <c r="AR333" s="5"/>
      <c r="AS333" s="5"/>
      <c r="AT333" s="5"/>
      <c r="AU333" s="5"/>
      <c r="AV333" s="5"/>
      <c r="AW333" s="5"/>
      <c r="AX333" s="5"/>
      <c r="AY333" s="5"/>
      <c r="AZ333" s="5"/>
      <c r="BA333" s="5"/>
      <c r="BB333" s="5"/>
      <c r="BC333" s="5"/>
      <c r="BD333" s="5"/>
      <c r="BE333" s="5"/>
      <c r="BF333" s="5"/>
      <c r="BG333" s="26"/>
      <c r="BH333" s="4"/>
      <c r="BI333" s="4"/>
      <c r="BJ333" s="4"/>
      <c r="BK333" s="4"/>
      <c r="BL333" s="5"/>
      <c r="BM333" s="5"/>
      <c r="BN333" s="5"/>
      <c r="BO333" s="5"/>
      <c r="BP333" s="5"/>
      <c r="BQ333" s="5"/>
      <c r="BR333" s="5"/>
      <c r="BS333" s="5"/>
      <c r="BT333" s="5"/>
      <c r="BU333" s="5"/>
      <c r="BV333" s="5"/>
      <c r="BW333" s="5"/>
      <c r="BX333" s="5"/>
      <c r="BY333" s="5"/>
      <c r="BZ333" s="5"/>
      <c r="CA333" s="5"/>
      <c r="CB333" s="5"/>
      <c r="CC333" s="5"/>
      <c r="CD333" s="5"/>
      <c r="CE333" s="5"/>
      <c r="CF333" s="5"/>
      <c r="CG333" s="5"/>
      <c r="CH333" s="5"/>
    </row>
    <row r="334" ht="19.5" customHeight="1">
      <c r="A334" s="26"/>
      <c r="B334" s="26"/>
      <c r="C334" s="26"/>
      <c r="D334" s="26"/>
      <c r="E334" s="26"/>
      <c r="F334" s="26"/>
      <c r="G334" s="26"/>
      <c r="H334" s="26"/>
      <c r="I334" s="26"/>
      <c r="J334" s="26"/>
      <c r="K334" s="26"/>
      <c r="L334" s="26"/>
      <c r="M334" s="26"/>
      <c r="N334" s="99"/>
      <c r="O334" s="26"/>
      <c r="P334" s="26"/>
      <c r="Q334" s="26"/>
      <c r="R334" s="26"/>
      <c r="S334" s="26"/>
      <c r="T334" s="26"/>
      <c r="U334" s="26"/>
      <c r="V334" s="26"/>
      <c r="W334" s="26"/>
      <c r="X334" s="26"/>
      <c r="Y334" s="26"/>
      <c r="Z334" s="26"/>
      <c r="AA334" s="26"/>
      <c r="AB334" s="26"/>
      <c r="AC334" s="26"/>
      <c r="AD334" s="26"/>
      <c r="AE334" s="26"/>
      <c r="AF334" s="26"/>
      <c r="AG334" s="26"/>
      <c r="AH334" s="26"/>
      <c r="AI334" s="26"/>
      <c r="AJ334" s="26"/>
      <c r="AK334" s="5"/>
      <c r="AL334" s="5"/>
      <c r="AM334" s="5"/>
      <c r="AN334" s="5"/>
      <c r="AO334" s="5"/>
      <c r="AP334" s="5"/>
      <c r="AQ334" s="5"/>
      <c r="AR334" s="5"/>
      <c r="AS334" s="5"/>
      <c r="AT334" s="5"/>
      <c r="AU334" s="5"/>
      <c r="AV334" s="5"/>
      <c r="AW334" s="5"/>
      <c r="AX334" s="5"/>
      <c r="AY334" s="5"/>
      <c r="AZ334" s="5"/>
      <c r="BA334" s="5"/>
      <c r="BB334" s="5"/>
      <c r="BC334" s="5"/>
      <c r="BD334" s="5"/>
      <c r="BE334" s="5"/>
      <c r="BF334" s="5"/>
      <c r="BG334" s="26"/>
      <c r="BH334" s="4"/>
      <c r="BI334" s="4"/>
      <c r="BJ334" s="4"/>
      <c r="BK334" s="4"/>
      <c r="BL334" s="5"/>
      <c r="BM334" s="5"/>
      <c r="BN334" s="5"/>
      <c r="BO334" s="5"/>
      <c r="BP334" s="5"/>
      <c r="BQ334" s="5"/>
      <c r="BR334" s="5"/>
      <c r="BS334" s="5"/>
      <c r="BT334" s="5"/>
      <c r="BU334" s="5"/>
      <c r="BV334" s="5"/>
      <c r="BW334" s="5"/>
      <c r="BX334" s="5"/>
      <c r="BY334" s="5"/>
      <c r="BZ334" s="5"/>
      <c r="CA334" s="5"/>
      <c r="CB334" s="5"/>
      <c r="CC334" s="5"/>
      <c r="CD334" s="5"/>
      <c r="CE334" s="5"/>
      <c r="CF334" s="5"/>
      <c r="CG334" s="5"/>
      <c r="CH334" s="5"/>
    </row>
    <row r="335" ht="19.5" customHeight="1">
      <c r="A335" s="26"/>
      <c r="B335" s="26"/>
      <c r="C335" s="26"/>
      <c r="D335" s="26"/>
      <c r="E335" s="26"/>
      <c r="F335" s="26"/>
      <c r="G335" s="26"/>
      <c r="H335" s="26"/>
      <c r="I335" s="26"/>
      <c r="J335" s="26"/>
      <c r="K335" s="26"/>
      <c r="L335" s="26"/>
      <c r="M335" s="26"/>
      <c r="N335" s="99"/>
      <c r="O335" s="26"/>
      <c r="P335" s="26"/>
      <c r="Q335" s="26"/>
      <c r="R335" s="26"/>
      <c r="S335" s="26"/>
      <c r="T335" s="26"/>
      <c r="U335" s="26"/>
      <c r="V335" s="26"/>
      <c r="W335" s="26"/>
      <c r="X335" s="26"/>
      <c r="Y335" s="26"/>
      <c r="Z335" s="26"/>
      <c r="AA335" s="26"/>
      <c r="AB335" s="26"/>
      <c r="AC335" s="26"/>
      <c r="AD335" s="26"/>
      <c r="AE335" s="26"/>
      <c r="AF335" s="26"/>
      <c r="AG335" s="26"/>
      <c r="AH335" s="26"/>
      <c r="AI335" s="26"/>
      <c r="AJ335" s="26"/>
      <c r="AK335" s="5"/>
      <c r="AL335" s="5"/>
      <c r="AM335" s="5"/>
      <c r="AN335" s="5"/>
      <c r="AO335" s="5"/>
      <c r="AP335" s="5"/>
      <c r="AQ335" s="5"/>
      <c r="AR335" s="5"/>
      <c r="AS335" s="5"/>
      <c r="AT335" s="5"/>
      <c r="AU335" s="5"/>
      <c r="AV335" s="5"/>
      <c r="AW335" s="5"/>
      <c r="AX335" s="5"/>
      <c r="AY335" s="5"/>
      <c r="AZ335" s="5"/>
      <c r="BA335" s="5"/>
      <c r="BB335" s="5"/>
      <c r="BC335" s="5"/>
      <c r="BD335" s="5"/>
      <c r="BE335" s="5"/>
      <c r="BF335" s="5"/>
      <c r="BG335" s="26"/>
      <c r="BH335" s="4"/>
      <c r="BI335" s="4"/>
      <c r="BJ335" s="4"/>
      <c r="BK335" s="4"/>
      <c r="BL335" s="5"/>
      <c r="BM335" s="5"/>
      <c r="BN335" s="5"/>
      <c r="BO335" s="5"/>
      <c r="BP335" s="5"/>
      <c r="BQ335" s="5"/>
      <c r="BR335" s="5"/>
      <c r="BS335" s="5"/>
      <c r="BT335" s="5"/>
      <c r="BU335" s="5"/>
      <c r="BV335" s="5"/>
      <c r="BW335" s="5"/>
      <c r="BX335" s="5"/>
      <c r="BY335" s="5"/>
      <c r="BZ335" s="5"/>
      <c r="CA335" s="5"/>
      <c r="CB335" s="5"/>
      <c r="CC335" s="5"/>
      <c r="CD335" s="5"/>
      <c r="CE335" s="5"/>
      <c r="CF335" s="5"/>
      <c r="CG335" s="5"/>
      <c r="CH335" s="5"/>
    </row>
    <row r="336" ht="19.5" customHeight="1">
      <c r="A336" s="5"/>
      <c r="B336" s="5"/>
      <c r="C336" s="5"/>
      <c r="D336" s="5"/>
      <c r="E336" s="5"/>
      <c r="F336" s="5"/>
      <c r="G336" s="4"/>
      <c r="H336" s="5"/>
      <c r="I336" s="5"/>
      <c r="J336" s="5"/>
      <c r="K336" s="5"/>
      <c r="L336" s="5"/>
      <c r="M336" s="5"/>
      <c r="N336" s="24"/>
      <c r="O336" s="5"/>
      <c r="P336" s="5"/>
      <c r="Q336" s="5"/>
      <c r="R336" s="5"/>
      <c r="S336" s="5"/>
      <c r="T336" s="5"/>
      <c r="U336" s="4"/>
      <c r="V336" s="5"/>
      <c r="W336" s="4"/>
      <c r="X336" s="4"/>
      <c r="Y336" s="4"/>
      <c r="Z336" s="4"/>
      <c r="AA336" s="4"/>
      <c r="AB336" s="4"/>
      <c r="AC336" s="4"/>
      <c r="AD336" s="4"/>
      <c r="AE336" s="4"/>
      <c r="AF336" s="4"/>
      <c r="AG336" s="4"/>
      <c r="AH336" s="4"/>
      <c r="AI336" s="4"/>
      <c r="AJ336" s="4"/>
      <c r="AK336" s="5"/>
      <c r="AL336" s="5"/>
      <c r="AM336" s="5"/>
      <c r="AN336" s="5"/>
      <c r="AO336" s="5"/>
      <c r="AP336" s="5"/>
      <c r="AQ336" s="5"/>
      <c r="AR336" s="5"/>
      <c r="AS336" s="5"/>
      <c r="AT336" s="5"/>
      <c r="AU336" s="5"/>
      <c r="AV336" s="5"/>
      <c r="AW336" s="5"/>
      <c r="AX336" s="5"/>
      <c r="AY336" s="5"/>
      <c r="AZ336" s="5"/>
      <c r="BA336" s="5"/>
      <c r="BB336" s="5"/>
      <c r="BC336" s="5"/>
      <c r="BD336" s="5"/>
      <c r="BE336" s="5"/>
      <c r="BF336" s="5"/>
      <c r="BG336" s="4"/>
      <c r="BH336" s="4"/>
      <c r="BI336" s="4"/>
      <c r="BJ336" s="4"/>
      <c r="BK336" s="4"/>
      <c r="BL336" s="5"/>
      <c r="BM336" s="5"/>
      <c r="BN336" s="5"/>
      <c r="BO336" s="5"/>
      <c r="BP336" s="5"/>
      <c r="BQ336" s="5"/>
      <c r="BR336" s="5"/>
      <c r="BS336" s="5"/>
      <c r="BT336" s="5"/>
      <c r="BU336" s="5"/>
      <c r="BV336" s="5"/>
      <c r="BW336" s="5"/>
      <c r="BX336" s="5"/>
      <c r="BY336" s="5"/>
      <c r="BZ336" s="5"/>
      <c r="CA336" s="5"/>
      <c r="CB336" s="5"/>
      <c r="CC336" s="5"/>
      <c r="CD336" s="5"/>
      <c r="CE336" s="5"/>
      <c r="CF336" s="5"/>
      <c r="CG336" s="5"/>
      <c r="CH336" s="5"/>
    </row>
    <row r="337" ht="19.5" customHeight="1">
      <c r="A337" s="5"/>
      <c r="B337" s="5"/>
      <c r="C337" s="5"/>
      <c r="D337" s="5"/>
      <c r="E337" s="5"/>
      <c r="F337" s="5"/>
      <c r="G337" s="4"/>
      <c r="H337" s="5"/>
      <c r="I337" s="5"/>
      <c r="J337" s="5"/>
      <c r="K337" s="5"/>
      <c r="L337" s="5"/>
      <c r="M337" s="5"/>
      <c r="N337" s="24"/>
      <c r="O337" s="5"/>
      <c r="P337" s="5"/>
      <c r="Q337" s="5"/>
      <c r="R337" s="5"/>
      <c r="S337" s="5"/>
      <c r="T337" s="5"/>
      <c r="U337" s="4"/>
      <c r="V337" s="5"/>
      <c r="W337" s="4"/>
      <c r="X337" s="4"/>
      <c r="Y337" s="4"/>
      <c r="Z337" s="4"/>
      <c r="AA337" s="4"/>
      <c r="AB337" s="4"/>
      <c r="AC337" s="4"/>
      <c r="AD337" s="4"/>
      <c r="AE337" s="4"/>
      <c r="AF337" s="4"/>
      <c r="AG337" s="4"/>
      <c r="AH337" s="4"/>
      <c r="AI337" s="4"/>
      <c r="AJ337" s="4"/>
      <c r="AK337" s="5"/>
      <c r="AL337" s="5"/>
      <c r="AM337" s="5"/>
      <c r="AN337" s="5"/>
      <c r="AO337" s="5"/>
      <c r="AP337" s="5"/>
      <c r="AQ337" s="5"/>
      <c r="AR337" s="5"/>
      <c r="AS337" s="5"/>
      <c r="AT337" s="5"/>
      <c r="AU337" s="5"/>
      <c r="AV337" s="5"/>
      <c r="AW337" s="5"/>
      <c r="AX337" s="5"/>
      <c r="AY337" s="5"/>
      <c r="AZ337" s="5"/>
      <c r="BA337" s="5"/>
      <c r="BB337" s="5"/>
      <c r="BC337" s="5"/>
      <c r="BD337" s="5"/>
      <c r="BE337" s="5"/>
      <c r="BF337" s="5"/>
      <c r="BG337" s="4"/>
      <c r="BH337" s="4"/>
      <c r="BI337" s="4"/>
      <c r="BJ337" s="4"/>
      <c r="BK337" s="4"/>
      <c r="BL337" s="5"/>
      <c r="BM337" s="5"/>
      <c r="BN337" s="5"/>
      <c r="BO337" s="5"/>
      <c r="BP337" s="5"/>
      <c r="BQ337" s="5"/>
      <c r="BR337" s="5"/>
      <c r="BS337" s="5"/>
      <c r="BT337" s="5"/>
      <c r="BU337" s="5"/>
      <c r="BV337" s="5"/>
      <c r="BW337" s="5"/>
      <c r="BX337" s="5"/>
      <c r="BY337" s="5"/>
      <c r="BZ337" s="5"/>
      <c r="CA337" s="5"/>
      <c r="CB337" s="5"/>
      <c r="CC337" s="5"/>
      <c r="CD337" s="5"/>
      <c r="CE337" s="5"/>
      <c r="CF337" s="5"/>
      <c r="CG337" s="5"/>
      <c r="CH337" s="5"/>
    </row>
    <row r="338" ht="19.5" customHeight="1">
      <c r="A338" s="5"/>
      <c r="B338" s="5"/>
      <c r="C338" s="5"/>
      <c r="D338" s="5"/>
      <c r="E338" s="5"/>
      <c r="F338" s="5"/>
      <c r="G338" s="4"/>
      <c r="H338" s="5"/>
      <c r="I338" s="5"/>
      <c r="J338" s="5"/>
      <c r="K338" s="5"/>
      <c r="L338" s="5"/>
      <c r="M338" s="5"/>
      <c r="N338" s="24"/>
      <c r="O338" s="5"/>
      <c r="P338" s="5"/>
      <c r="Q338" s="5"/>
      <c r="R338" s="5"/>
      <c r="S338" s="5"/>
      <c r="T338" s="5"/>
      <c r="U338" s="4"/>
      <c r="V338" s="5"/>
      <c r="W338" s="4"/>
      <c r="X338" s="4"/>
      <c r="Y338" s="4"/>
      <c r="Z338" s="4"/>
      <c r="AA338" s="4"/>
      <c r="AB338" s="4"/>
      <c r="AC338" s="4"/>
      <c r="AD338" s="4"/>
      <c r="AE338" s="4"/>
      <c r="AF338" s="4"/>
      <c r="AG338" s="4"/>
      <c r="AH338" s="4"/>
      <c r="AI338" s="4"/>
      <c r="AJ338" s="4"/>
      <c r="AK338" s="5"/>
      <c r="AL338" s="5"/>
      <c r="AM338" s="5"/>
      <c r="AN338" s="5"/>
      <c r="AO338" s="5"/>
      <c r="AP338" s="5"/>
      <c r="AQ338" s="5"/>
      <c r="AR338" s="5"/>
      <c r="AS338" s="5"/>
      <c r="AT338" s="5"/>
      <c r="AU338" s="5"/>
      <c r="AV338" s="5"/>
      <c r="AW338" s="5"/>
      <c r="AX338" s="5"/>
      <c r="AY338" s="5"/>
      <c r="AZ338" s="5"/>
      <c r="BA338" s="5"/>
      <c r="BB338" s="5"/>
      <c r="BC338" s="5"/>
      <c r="BD338" s="5"/>
      <c r="BE338" s="5"/>
      <c r="BF338" s="5"/>
      <c r="BG338" s="4"/>
      <c r="BH338" s="4"/>
      <c r="BI338" s="4"/>
      <c r="BJ338" s="4"/>
      <c r="BK338" s="4"/>
      <c r="BL338" s="5"/>
      <c r="BM338" s="5"/>
      <c r="BN338" s="5"/>
      <c r="BO338" s="5"/>
      <c r="BP338" s="5"/>
      <c r="BQ338" s="5"/>
      <c r="BR338" s="5"/>
      <c r="BS338" s="5"/>
      <c r="BT338" s="5"/>
      <c r="BU338" s="5"/>
      <c r="BV338" s="5"/>
      <c r="BW338" s="5"/>
      <c r="BX338" s="5"/>
      <c r="BY338" s="5"/>
      <c r="BZ338" s="5"/>
      <c r="CA338" s="5"/>
      <c r="CB338" s="5"/>
      <c r="CC338" s="5"/>
      <c r="CD338" s="5"/>
      <c r="CE338" s="5"/>
      <c r="CF338" s="5"/>
      <c r="CG338" s="5"/>
      <c r="CH338" s="5"/>
    </row>
    <row r="339" ht="19.5" customHeight="1">
      <c r="A339" s="5"/>
      <c r="B339" s="5"/>
      <c r="C339" s="5"/>
      <c r="D339" s="5"/>
      <c r="E339" s="5"/>
      <c r="F339" s="5"/>
      <c r="G339" s="4"/>
      <c r="H339" s="5"/>
      <c r="I339" s="5"/>
      <c r="J339" s="5"/>
      <c r="K339" s="5"/>
      <c r="L339" s="5"/>
      <c r="M339" s="5"/>
      <c r="N339" s="24"/>
      <c r="O339" s="5"/>
      <c r="P339" s="5"/>
      <c r="Q339" s="5"/>
      <c r="R339" s="5"/>
      <c r="S339" s="5"/>
      <c r="T339" s="5"/>
      <c r="U339" s="4"/>
      <c r="V339" s="5"/>
      <c r="W339" s="4"/>
      <c r="X339" s="4"/>
      <c r="Y339" s="4"/>
      <c r="Z339" s="4"/>
      <c r="AA339" s="4"/>
      <c r="AB339" s="4"/>
      <c r="AC339" s="4"/>
      <c r="AD339" s="4"/>
      <c r="AE339" s="4"/>
      <c r="AF339" s="4"/>
      <c r="AG339" s="4"/>
      <c r="AH339" s="4"/>
      <c r="AI339" s="4"/>
      <c r="AJ339" s="4"/>
      <c r="AK339" s="5"/>
      <c r="AL339" s="5"/>
      <c r="AM339" s="5"/>
      <c r="AN339" s="5"/>
      <c r="AO339" s="5"/>
      <c r="AP339" s="5"/>
      <c r="AQ339" s="5"/>
      <c r="AR339" s="5"/>
      <c r="AS339" s="5"/>
      <c r="AT339" s="5"/>
      <c r="AU339" s="5"/>
      <c r="AV339" s="5"/>
      <c r="AW339" s="5"/>
      <c r="AX339" s="5"/>
      <c r="AY339" s="5"/>
      <c r="AZ339" s="5"/>
      <c r="BA339" s="5"/>
      <c r="BB339" s="5"/>
      <c r="BC339" s="5"/>
      <c r="BD339" s="5"/>
      <c r="BE339" s="5"/>
      <c r="BF339" s="5"/>
      <c r="BG339" s="4"/>
      <c r="BH339" s="4"/>
      <c r="BI339" s="4"/>
      <c r="BJ339" s="4"/>
      <c r="BK339" s="4"/>
      <c r="BL339" s="5"/>
      <c r="BM339" s="5"/>
      <c r="BN339" s="5"/>
      <c r="BO339" s="5"/>
      <c r="BP339" s="5"/>
      <c r="BQ339" s="5"/>
      <c r="BR339" s="5"/>
      <c r="BS339" s="5"/>
      <c r="BT339" s="5"/>
      <c r="BU339" s="5"/>
      <c r="BV339" s="5"/>
      <c r="BW339" s="5"/>
      <c r="BX339" s="5"/>
      <c r="BY339" s="5"/>
      <c r="BZ339" s="5"/>
      <c r="CA339" s="5"/>
      <c r="CB339" s="5"/>
      <c r="CC339" s="5"/>
      <c r="CD339" s="5"/>
      <c r="CE339" s="5"/>
      <c r="CF339" s="5"/>
      <c r="CG339" s="5"/>
      <c r="CH339" s="5"/>
    </row>
    <row r="340" ht="19.5" customHeight="1">
      <c r="A340" s="5"/>
      <c r="B340" s="5"/>
      <c r="C340" s="5"/>
      <c r="D340" s="5"/>
      <c r="E340" s="5"/>
      <c r="F340" s="5"/>
      <c r="G340" s="4"/>
      <c r="H340" s="5"/>
      <c r="I340" s="5"/>
      <c r="J340" s="5"/>
      <c r="K340" s="5"/>
      <c r="L340" s="5"/>
      <c r="M340" s="5"/>
      <c r="N340" s="24"/>
      <c r="O340" s="5"/>
      <c r="P340" s="5"/>
      <c r="Q340" s="5"/>
      <c r="R340" s="5"/>
      <c r="S340" s="5"/>
      <c r="T340" s="5"/>
      <c r="U340" s="4"/>
      <c r="V340" s="5"/>
      <c r="W340" s="4"/>
      <c r="X340" s="4"/>
      <c r="Y340" s="4"/>
      <c r="Z340" s="4"/>
      <c r="AA340" s="4"/>
      <c r="AB340" s="4"/>
      <c r="AC340" s="4"/>
      <c r="AD340" s="4"/>
      <c r="AE340" s="4"/>
      <c r="AF340" s="4"/>
      <c r="AG340" s="4"/>
      <c r="AH340" s="4"/>
      <c r="AI340" s="4"/>
      <c r="AJ340" s="4"/>
      <c r="AK340" s="5"/>
      <c r="AL340" s="5"/>
      <c r="AM340" s="5"/>
      <c r="AN340" s="5"/>
      <c r="AO340" s="5"/>
      <c r="AP340" s="5"/>
      <c r="AQ340" s="5"/>
      <c r="AR340" s="5"/>
      <c r="AS340" s="5"/>
      <c r="AT340" s="5"/>
      <c r="AU340" s="5"/>
      <c r="AV340" s="5"/>
      <c r="AW340" s="5"/>
      <c r="AX340" s="5"/>
      <c r="AY340" s="5"/>
      <c r="AZ340" s="5"/>
      <c r="BA340" s="5"/>
      <c r="BB340" s="5"/>
      <c r="BC340" s="5"/>
      <c r="BD340" s="5"/>
      <c r="BE340" s="5"/>
      <c r="BF340" s="5"/>
      <c r="BG340" s="4"/>
      <c r="BH340" s="4"/>
      <c r="BI340" s="4"/>
      <c r="BJ340" s="4"/>
      <c r="BK340" s="4"/>
      <c r="BL340" s="5"/>
      <c r="BM340" s="5"/>
      <c r="BN340" s="5"/>
      <c r="BO340" s="5"/>
      <c r="BP340" s="5"/>
      <c r="BQ340" s="5"/>
      <c r="BR340" s="5"/>
      <c r="BS340" s="5"/>
      <c r="BT340" s="5"/>
      <c r="BU340" s="5"/>
      <c r="BV340" s="5"/>
      <c r="BW340" s="5"/>
      <c r="BX340" s="5"/>
      <c r="BY340" s="5"/>
      <c r="BZ340" s="5"/>
      <c r="CA340" s="5"/>
      <c r="CB340" s="5"/>
      <c r="CC340" s="5"/>
      <c r="CD340" s="5"/>
      <c r="CE340" s="5"/>
      <c r="CF340" s="5"/>
      <c r="CG340" s="5"/>
      <c r="CH340" s="5"/>
    </row>
    <row r="341" ht="19.5" customHeight="1">
      <c r="A341" s="5"/>
      <c r="B341" s="5"/>
      <c r="C341" s="5"/>
      <c r="D341" s="5"/>
      <c r="E341" s="5"/>
      <c r="F341" s="5"/>
      <c r="G341" s="4"/>
      <c r="H341" s="5"/>
      <c r="I341" s="5"/>
      <c r="J341" s="5"/>
      <c r="K341" s="5"/>
      <c r="L341" s="5"/>
      <c r="M341" s="5"/>
      <c r="N341" s="24"/>
      <c r="O341" s="5"/>
      <c r="P341" s="5"/>
      <c r="Q341" s="5"/>
      <c r="R341" s="5"/>
      <c r="S341" s="5"/>
      <c r="T341" s="5"/>
      <c r="U341" s="4"/>
      <c r="V341" s="5"/>
      <c r="W341" s="4"/>
      <c r="X341" s="4"/>
      <c r="Y341" s="4"/>
      <c r="Z341" s="4"/>
      <c r="AA341" s="4"/>
      <c r="AB341" s="4"/>
      <c r="AC341" s="4"/>
      <c r="AD341" s="4"/>
      <c r="AE341" s="4"/>
      <c r="AF341" s="4"/>
      <c r="AG341" s="4"/>
      <c r="AH341" s="4"/>
      <c r="AI341" s="4"/>
      <c r="AJ341" s="4"/>
      <c r="AK341" s="5"/>
      <c r="AL341" s="5"/>
      <c r="AM341" s="5"/>
      <c r="AN341" s="5"/>
      <c r="AO341" s="5"/>
      <c r="AP341" s="5"/>
      <c r="AQ341" s="5"/>
      <c r="AR341" s="5"/>
      <c r="AS341" s="5"/>
      <c r="AT341" s="5"/>
      <c r="AU341" s="5"/>
      <c r="AV341" s="5"/>
      <c r="AW341" s="5"/>
      <c r="AX341" s="5"/>
      <c r="AY341" s="5"/>
      <c r="AZ341" s="5"/>
      <c r="BA341" s="5"/>
      <c r="BB341" s="5"/>
      <c r="BC341" s="5"/>
      <c r="BD341" s="5"/>
      <c r="BE341" s="5"/>
      <c r="BF341" s="5"/>
      <c r="BG341" s="4"/>
      <c r="BH341" s="4"/>
      <c r="BI341" s="4"/>
      <c r="BJ341" s="4"/>
      <c r="BK341" s="4"/>
      <c r="BL341" s="5"/>
      <c r="BM341" s="5"/>
      <c r="BN341" s="5"/>
      <c r="BO341" s="5"/>
      <c r="BP341" s="5"/>
      <c r="BQ341" s="5"/>
      <c r="BR341" s="5"/>
      <c r="BS341" s="5"/>
      <c r="BT341" s="5"/>
      <c r="BU341" s="5"/>
      <c r="BV341" s="5"/>
      <c r="BW341" s="5"/>
      <c r="BX341" s="5"/>
      <c r="BY341" s="5"/>
      <c r="BZ341" s="5"/>
      <c r="CA341" s="5"/>
      <c r="CB341" s="5"/>
      <c r="CC341" s="5"/>
      <c r="CD341" s="5"/>
      <c r="CE341" s="5"/>
      <c r="CF341" s="5"/>
      <c r="CG341" s="5"/>
      <c r="CH341" s="5"/>
    </row>
    <row r="342" ht="19.5" customHeight="1">
      <c r="A342" s="5"/>
      <c r="B342" s="5"/>
      <c r="C342" s="5"/>
      <c r="D342" s="5"/>
      <c r="E342" s="5"/>
      <c r="F342" s="5"/>
      <c r="G342" s="4"/>
      <c r="H342" s="5"/>
      <c r="I342" s="5"/>
      <c r="J342" s="5"/>
      <c r="K342" s="5"/>
      <c r="L342" s="5"/>
      <c r="M342" s="5"/>
      <c r="N342" s="24"/>
      <c r="O342" s="5"/>
      <c r="P342" s="5"/>
      <c r="Q342" s="5"/>
      <c r="R342" s="5"/>
      <c r="S342" s="5"/>
      <c r="T342" s="5"/>
      <c r="U342" s="4"/>
      <c r="V342" s="5"/>
      <c r="W342" s="4"/>
      <c r="X342" s="4"/>
      <c r="Y342" s="4"/>
      <c r="Z342" s="4"/>
      <c r="AA342" s="4"/>
      <c r="AB342" s="4"/>
      <c r="AC342" s="4"/>
      <c r="AD342" s="4"/>
      <c r="AE342" s="4"/>
      <c r="AF342" s="4"/>
      <c r="AG342" s="4"/>
      <c r="AH342" s="4"/>
      <c r="AI342" s="4"/>
      <c r="AJ342" s="4"/>
      <c r="AK342" s="5"/>
      <c r="AL342" s="5"/>
      <c r="AM342" s="5"/>
      <c r="AN342" s="5"/>
      <c r="AO342" s="5"/>
      <c r="AP342" s="5"/>
      <c r="AQ342" s="5"/>
      <c r="AR342" s="5"/>
      <c r="AS342" s="5"/>
      <c r="AT342" s="5"/>
      <c r="AU342" s="5"/>
      <c r="AV342" s="5"/>
      <c r="AW342" s="5"/>
      <c r="AX342" s="5"/>
      <c r="AY342" s="5"/>
      <c r="AZ342" s="5"/>
      <c r="BA342" s="5"/>
      <c r="BB342" s="5"/>
      <c r="BC342" s="5"/>
      <c r="BD342" s="5"/>
      <c r="BE342" s="5"/>
      <c r="BF342" s="5"/>
      <c r="BG342" s="4"/>
      <c r="BH342" s="4"/>
      <c r="BI342" s="4"/>
      <c r="BJ342" s="4"/>
      <c r="BK342" s="4"/>
      <c r="BL342" s="5"/>
      <c r="BM342" s="5"/>
      <c r="BN342" s="5"/>
      <c r="BO342" s="5"/>
      <c r="BP342" s="5"/>
      <c r="BQ342" s="5"/>
      <c r="BR342" s="5"/>
      <c r="BS342" s="5"/>
      <c r="BT342" s="5"/>
      <c r="BU342" s="5"/>
      <c r="BV342" s="5"/>
      <c r="BW342" s="5"/>
      <c r="BX342" s="5"/>
      <c r="BY342" s="5"/>
      <c r="BZ342" s="5"/>
      <c r="CA342" s="5"/>
      <c r="CB342" s="5"/>
      <c r="CC342" s="5"/>
      <c r="CD342" s="5"/>
      <c r="CE342" s="5"/>
      <c r="CF342" s="5"/>
      <c r="CG342" s="5"/>
      <c r="CH342" s="5"/>
    </row>
    <row r="343" ht="19.5" customHeight="1">
      <c r="A343" s="5"/>
      <c r="B343" s="5"/>
      <c r="C343" s="5"/>
      <c r="D343" s="5"/>
      <c r="E343" s="5"/>
      <c r="F343" s="5"/>
      <c r="G343" s="4"/>
      <c r="H343" s="5"/>
      <c r="I343" s="5"/>
      <c r="J343" s="5"/>
      <c r="K343" s="5"/>
      <c r="L343" s="5"/>
      <c r="M343" s="5"/>
      <c r="N343" s="24"/>
      <c r="O343" s="5"/>
      <c r="P343" s="5"/>
      <c r="Q343" s="5"/>
      <c r="R343" s="5"/>
      <c r="S343" s="5"/>
      <c r="T343" s="5"/>
      <c r="U343" s="4"/>
      <c r="V343" s="5"/>
      <c r="W343" s="4"/>
      <c r="X343" s="4"/>
      <c r="Y343" s="4"/>
      <c r="Z343" s="4"/>
      <c r="AA343" s="4"/>
      <c r="AB343" s="4"/>
      <c r="AC343" s="4"/>
      <c r="AD343" s="4"/>
      <c r="AE343" s="4"/>
      <c r="AF343" s="4"/>
      <c r="AG343" s="4"/>
      <c r="AH343" s="4"/>
      <c r="AI343" s="4"/>
      <c r="AJ343" s="4"/>
      <c r="AK343" s="5"/>
      <c r="AL343" s="5"/>
      <c r="AM343" s="5"/>
      <c r="AN343" s="5"/>
      <c r="AO343" s="5"/>
      <c r="AP343" s="5"/>
      <c r="AQ343" s="5"/>
      <c r="AR343" s="5"/>
      <c r="AS343" s="5"/>
      <c r="AT343" s="5"/>
      <c r="AU343" s="5"/>
      <c r="AV343" s="5"/>
      <c r="AW343" s="5"/>
      <c r="AX343" s="5"/>
      <c r="AY343" s="5"/>
      <c r="AZ343" s="5"/>
      <c r="BA343" s="5"/>
      <c r="BB343" s="5"/>
      <c r="BC343" s="5"/>
      <c r="BD343" s="5"/>
      <c r="BE343" s="5"/>
      <c r="BF343" s="5"/>
      <c r="BG343" s="4"/>
      <c r="BH343" s="4"/>
      <c r="BI343" s="4"/>
      <c r="BJ343" s="4"/>
      <c r="BK343" s="4"/>
      <c r="BL343" s="5"/>
      <c r="BM343" s="5"/>
      <c r="BN343" s="5"/>
      <c r="BO343" s="5"/>
      <c r="BP343" s="5"/>
      <c r="BQ343" s="5"/>
      <c r="BR343" s="5"/>
      <c r="BS343" s="5"/>
      <c r="BT343" s="5"/>
      <c r="BU343" s="5"/>
      <c r="BV343" s="5"/>
      <c r="BW343" s="5"/>
      <c r="BX343" s="5"/>
      <c r="BY343" s="5"/>
      <c r="BZ343" s="5"/>
      <c r="CA343" s="5"/>
      <c r="CB343" s="5"/>
      <c r="CC343" s="5"/>
      <c r="CD343" s="5"/>
      <c r="CE343" s="5"/>
      <c r="CF343" s="5"/>
      <c r="CG343" s="5"/>
      <c r="CH343" s="5"/>
    </row>
    <row r="344" ht="19.5" customHeight="1">
      <c r="A344" s="5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  <c r="AA344" s="5"/>
      <c r="AB344" s="5"/>
      <c r="AC344" s="5"/>
      <c r="AD344" s="5"/>
      <c r="AE344" s="5"/>
      <c r="AF344" s="5"/>
      <c r="AG344" s="5"/>
      <c r="AH344" s="5"/>
      <c r="AI344" s="5"/>
      <c r="AJ344" s="5"/>
      <c r="AK344" s="5"/>
      <c r="AL344" s="5"/>
      <c r="AM344" s="5"/>
      <c r="AN344" s="5"/>
      <c r="AO344" s="5"/>
      <c r="AP344" s="5"/>
      <c r="AQ344" s="5"/>
      <c r="AR344" s="5"/>
      <c r="AS344" s="5"/>
      <c r="AT344" s="5"/>
      <c r="AU344" s="5"/>
      <c r="AV344" s="5"/>
      <c r="AW344" s="5"/>
      <c r="AX344" s="5"/>
      <c r="AY344" s="5"/>
      <c r="AZ344" s="5"/>
      <c r="BA344" s="5"/>
      <c r="BB344" s="5"/>
      <c r="BC344" s="5"/>
      <c r="BD344" s="5"/>
      <c r="BE344" s="5"/>
      <c r="BF344" s="5"/>
      <c r="BG344" s="5"/>
      <c r="BH344" s="4"/>
      <c r="BI344" s="4"/>
      <c r="BJ344" s="4"/>
      <c r="BK344" s="4"/>
      <c r="BL344" s="5"/>
      <c r="BM344" s="5"/>
      <c r="BN344" s="5"/>
      <c r="BO344" s="5"/>
      <c r="BP344" s="5"/>
      <c r="BQ344" s="5"/>
      <c r="BR344" s="5"/>
      <c r="BS344" s="5"/>
      <c r="BT344" s="5"/>
      <c r="BU344" s="5"/>
      <c r="BV344" s="5"/>
      <c r="BW344" s="5"/>
      <c r="BX344" s="5"/>
      <c r="BY344" s="5"/>
      <c r="BZ344" s="5"/>
      <c r="CA344" s="5"/>
      <c r="CB344" s="5"/>
      <c r="CC344" s="5"/>
      <c r="CD344" s="5"/>
      <c r="CE344" s="5"/>
      <c r="CF344" s="5"/>
      <c r="CG344" s="5"/>
      <c r="CH344" s="5"/>
    </row>
    <row r="345" ht="19.5" customHeight="1">
      <c r="A345" s="5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  <c r="AA345" s="5"/>
      <c r="AB345" s="5"/>
      <c r="AC345" s="5"/>
      <c r="AD345" s="5"/>
      <c r="AE345" s="5"/>
      <c r="AF345" s="5"/>
      <c r="AG345" s="5"/>
      <c r="AH345" s="5"/>
      <c r="AI345" s="5"/>
      <c r="AJ345" s="5"/>
      <c r="AK345" s="5"/>
      <c r="AL345" s="5"/>
      <c r="AM345" s="5"/>
      <c r="AN345" s="5"/>
      <c r="AO345" s="5"/>
      <c r="AP345" s="5"/>
      <c r="AQ345" s="5"/>
      <c r="AR345" s="5"/>
      <c r="AS345" s="5"/>
      <c r="AT345" s="5"/>
      <c r="AU345" s="5"/>
      <c r="AV345" s="5"/>
      <c r="AW345" s="5"/>
      <c r="AX345" s="5"/>
      <c r="AY345" s="5"/>
      <c r="AZ345" s="5"/>
      <c r="BA345" s="5"/>
      <c r="BB345" s="5"/>
      <c r="BC345" s="5"/>
      <c r="BD345" s="5"/>
      <c r="BE345" s="5"/>
      <c r="BF345" s="5"/>
      <c r="BG345" s="5"/>
      <c r="BH345" s="4"/>
      <c r="BI345" s="4"/>
      <c r="BJ345" s="4"/>
      <c r="BK345" s="4"/>
      <c r="BL345" s="5"/>
      <c r="BM345" s="5"/>
      <c r="BN345" s="5"/>
      <c r="BO345" s="5"/>
      <c r="BP345" s="5"/>
      <c r="BQ345" s="5"/>
      <c r="BR345" s="5"/>
      <c r="BS345" s="5"/>
      <c r="BT345" s="5"/>
      <c r="BU345" s="5"/>
      <c r="BV345" s="5"/>
      <c r="BW345" s="5"/>
      <c r="BX345" s="5"/>
      <c r="BY345" s="5"/>
      <c r="BZ345" s="5"/>
      <c r="CA345" s="5"/>
      <c r="CB345" s="5"/>
      <c r="CC345" s="5"/>
      <c r="CD345" s="5"/>
      <c r="CE345" s="5"/>
      <c r="CF345" s="5"/>
      <c r="CG345" s="5"/>
      <c r="CH345" s="5"/>
    </row>
    <row r="346" ht="19.5" customHeight="1">
      <c r="A346" s="5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  <c r="AA346" s="5"/>
      <c r="AB346" s="5"/>
      <c r="AC346" s="5"/>
      <c r="AD346" s="5"/>
      <c r="AE346" s="5"/>
      <c r="AF346" s="5"/>
      <c r="AG346" s="5"/>
      <c r="AH346" s="5"/>
      <c r="AI346" s="5"/>
      <c r="AJ346" s="5"/>
      <c r="AK346" s="5"/>
      <c r="AL346" s="5"/>
      <c r="AM346" s="5"/>
      <c r="AN346" s="5"/>
      <c r="AO346" s="5"/>
      <c r="AP346" s="5"/>
      <c r="AQ346" s="5"/>
      <c r="AR346" s="5"/>
      <c r="AS346" s="5"/>
      <c r="AT346" s="5"/>
      <c r="AU346" s="5"/>
      <c r="AV346" s="5"/>
      <c r="AW346" s="5"/>
      <c r="AX346" s="5"/>
      <c r="AY346" s="5"/>
      <c r="AZ346" s="5"/>
      <c r="BA346" s="5"/>
      <c r="BB346" s="5"/>
      <c r="BC346" s="5"/>
      <c r="BD346" s="5"/>
      <c r="BE346" s="5"/>
      <c r="BF346" s="5"/>
      <c r="BG346" s="5"/>
      <c r="BH346" s="4"/>
      <c r="BI346" s="4"/>
      <c r="BJ346" s="4"/>
      <c r="BK346" s="4"/>
      <c r="BL346" s="5"/>
      <c r="BM346" s="5"/>
      <c r="BN346" s="5"/>
      <c r="BO346" s="5"/>
      <c r="BP346" s="5"/>
      <c r="BQ346" s="5"/>
      <c r="BR346" s="5"/>
      <c r="BS346" s="5"/>
      <c r="BT346" s="5"/>
      <c r="BU346" s="5"/>
      <c r="BV346" s="5"/>
      <c r="BW346" s="5"/>
      <c r="BX346" s="5"/>
      <c r="BY346" s="5"/>
      <c r="BZ346" s="5"/>
      <c r="CA346" s="5"/>
      <c r="CB346" s="5"/>
      <c r="CC346" s="5"/>
      <c r="CD346" s="5"/>
      <c r="CE346" s="5"/>
      <c r="CF346" s="5"/>
      <c r="CG346" s="5"/>
      <c r="CH346" s="5"/>
    </row>
    <row r="347" ht="19.5" customHeight="1">
      <c r="A347" s="5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  <c r="AA347" s="5"/>
      <c r="AB347" s="5"/>
      <c r="AC347" s="5"/>
      <c r="AD347" s="5"/>
      <c r="AE347" s="5"/>
      <c r="AF347" s="5"/>
      <c r="AG347" s="5"/>
      <c r="AH347" s="5"/>
      <c r="AI347" s="5"/>
      <c r="AJ347" s="5"/>
      <c r="AK347" s="5"/>
      <c r="AL347" s="5"/>
      <c r="AM347" s="5"/>
      <c r="AN347" s="5"/>
      <c r="AO347" s="5"/>
      <c r="AP347" s="5"/>
      <c r="AQ347" s="5"/>
      <c r="AR347" s="5"/>
      <c r="AS347" s="5"/>
      <c r="AT347" s="5"/>
      <c r="AU347" s="5"/>
      <c r="AV347" s="5"/>
      <c r="AW347" s="5"/>
      <c r="AX347" s="5"/>
      <c r="AY347" s="5"/>
      <c r="AZ347" s="5"/>
      <c r="BA347" s="5"/>
      <c r="BB347" s="5"/>
      <c r="BC347" s="5"/>
      <c r="BD347" s="5"/>
      <c r="BE347" s="5"/>
      <c r="BF347" s="5"/>
      <c r="BG347" s="5"/>
      <c r="BH347" s="4"/>
      <c r="BI347" s="4"/>
      <c r="BJ347" s="4"/>
      <c r="BK347" s="4"/>
      <c r="BL347" s="5"/>
      <c r="BM347" s="5"/>
      <c r="BN347" s="5"/>
      <c r="BO347" s="5"/>
      <c r="BP347" s="5"/>
      <c r="BQ347" s="5"/>
      <c r="BR347" s="5"/>
      <c r="BS347" s="5"/>
      <c r="BT347" s="5"/>
      <c r="BU347" s="5"/>
      <c r="BV347" s="5"/>
      <c r="BW347" s="5"/>
      <c r="BX347" s="5"/>
      <c r="BY347" s="5"/>
      <c r="BZ347" s="5"/>
      <c r="CA347" s="5"/>
      <c r="CB347" s="5"/>
      <c r="CC347" s="5"/>
      <c r="CD347" s="5"/>
      <c r="CE347" s="5"/>
      <c r="CF347" s="5"/>
      <c r="CG347" s="5"/>
      <c r="CH347" s="5"/>
    </row>
    <row r="348" ht="19.5" customHeight="1">
      <c r="A348" s="5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  <c r="AA348" s="5"/>
      <c r="AB348" s="5"/>
      <c r="AC348" s="5"/>
      <c r="AD348" s="5"/>
      <c r="AE348" s="5"/>
      <c r="AF348" s="5"/>
      <c r="AG348" s="5"/>
      <c r="AH348" s="5"/>
      <c r="AI348" s="5"/>
      <c r="AJ348" s="5"/>
      <c r="AK348" s="5"/>
      <c r="AL348" s="5"/>
      <c r="AM348" s="5"/>
      <c r="AN348" s="5"/>
      <c r="AO348" s="5"/>
      <c r="AP348" s="5"/>
      <c r="AQ348" s="5"/>
      <c r="AR348" s="5"/>
      <c r="AS348" s="5"/>
      <c r="AT348" s="5"/>
      <c r="AU348" s="5"/>
      <c r="AV348" s="5"/>
      <c r="AW348" s="5"/>
      <c r="AX348" s="5"/>
      <c r="AY348" s="5"/>
      <c r="AZ348" s="5"/>
      <c r="BA348" s="5"/>
      <c r="BB348" s="5"/>
      <c r="BC348" s="5"/>
      <c r="BD348" s="5"/>
      <c r="BE348" s="5"/>
      <c r="BF348" s="5"/>
      <c r="BG348" s="5"/>
      <c r="BH348" s="4"/>
      <c r="BI348" s="4"/>
      <c r="BJ348" s="4"/>
      <c r="BK348" s="4"/>
      <c r="BL348" s="5"/>
      <c r="BM348" s="5"/>
      <c r="BN348" s="5"/>
      <c r="BO348" s="5"/>
      <c r="BP348" s="5"/>
      <c r="BQ348" s="5"/>
      <c r="BR348" s="5"/>
      <c r="BS348" s="5"/>
      <c r="BT348" s="5"/>
      <c r="BU348" s="5"/>
      <c r="BV348" s="5"/>
      <c r="BW348" s="5"/>
      <c r="BX348" s="5"/>
      <c r="BY348" s="5"/>
      <c r="BZ348" s="5"/>
      <c r="CA348" s="5"/>
      <c r="CB348" s="5"/>
      <c r="CC348" s="5"/>
      <c r="CD348" s="5"/>
      <c r="CE348" s="5"/>
      <c r="CF348" s="5"/>
      <c r="CG348" s="5"/>
      <c r="CH348" s="5"/>
    </row>
    <row r="349" ht="19.5" customHeight="1">
      <c r="A349" s="5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  <c r="AA349" s="5"/>
      <c r="AB349" s="5"/>
      <c r="AC349" s="5"/>
      <c r="AD349" s="5"/>
      <c r="AE349" s="5"/>
      <c r="AF349" s="5"/>
      <c r="AG349" s="5"/>
      <c r="AH349" s="5"/>
      <c r="AI349" s="5"/>
      <c r="AJ349" s="5"/>
      <c r="AK349" s="5"/>
      <c r="AL349" s="5"/>
      <c r="AM349" s="5"/>
      <c r="AN349" s="5"/>
      <c r="AO349" s="5"/>
      <c r="AP349" s="5"/>
      <c r="AQ349" s="5"/>
      <c r="AR349" s="5"/>
      <c r="AS349" s="5"/>
      <c r="AT349" s="5"/>
      <c r="AU349" s="5"/>
      <c r="AV349" s="5"/>
      <c r="AW349" s="5"/>
      <c r="AX349" s="5"/>
      <c r="AY349" s="5"/>
      <c r="AZ349" s="5"/>
      <c r="BA349" s="5"/>
      <c r="BB349" s="5"/>
      <c r="BC349" s="5"/>
      <c r="BD349" s="5"/>
      <c r="BE349" s="5"/>
      <c r="BF349" s="5"/>
      <c r="BG349" s="5"/>
      <c r="BH349" s="4"/>
      <c r="BI349" s="4"/>
      <c r="BJ349" s="4"/>
      <c r="BK349" s="4"/>
      <c r="BL349" s="5"/>
      <c r="BM349" s="5"/>
      <c r="BN349" s="5"/>
      <c r="BO349" s="5"/>
      <c r="BP349" s="5"/>
      <c r="BQ349" s="5"/>
      <c r="BR349" s="5"/>
      <c r="BS349" s="5"/>
      <c r="BT349" s="5"/>
      <c r="BU349" s="5"/>
      <c r="BV349" s="5"/>
      <c r="BW349" s="5"/>
      <c r="BX349" s="5"/>
      <c r="BY349" s="5"/>
      <c r="BZ349" s="5"/>
      <c r="CA349" s="5"/>
      <c r="CB349" s="5"/>
      <c r="CC349" s="5"/>
      <c r="CD349" s="5"/>
      <c r="CE349" s="5"/>
      <c r="CF349" s="5"/>
      <c r="CG349" s="5"/>
      <c r="CH349" s="5"/>
    </row>
    <row r="350" ht="19.5" customHeight="1">
      <c r="A350" s="5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  <c r="AA350" s="5"/>
      <c r="AB350" s="5"/>
      <c r="AC350" s="5"/>
      <c r="AD350" s="5"/>
      <c r="AE350" s="5"/>
      <c r="AF350" s="5"/>
      <c r="AG350" s="5"/>
      <c r="AH350" s="5"/>
      <c r="AI350" s="5"/>
      <c r="AJ350" s="5"/>
      <c r="AK350" s="5"/>
      <c r="AL350" s="5"/>
      <c r="AM350" s="5"/>
      <c r="AN350" s="5"/>
      <c r="AO350" s="5"/>
      <c r="AP350" s="5"/>
      <c r="AQ350" s="5"/>
      <c r="AR350" s="5"/>
      <c r="AS350" s="5"/>
      <c r="AT350" s="5"/>
      <c r="AU350" s="5"/>
      <c r="AV350" s="5"/>
      <c r="AW350" s="5"/>
      <c r="AX350" s="5"/>
      <c r="AY350" s="5"/>
      <c r="AZ350" s="5"/>
      <c r="BA350" s="5"/>
      <c r="BB350" s="5"/>
      <c r="BC350" s="5"/>
      <c r="BD350" s="5"/>
      <c r="BE350" s="5"/>
      <c r="BF350" s="5"/>
      <c r="BG350" s="5"/>
      <c r="BH350" s="4"/>
      <c r="BI350" s="4"/>
      <c r="BJ350" s="4"/>
      <c r="BK350" s="4"/>
      <c r="BL350" s="5"/>
      <c r="BM350" s="5"/>
      <c r="BN350" s="5"/>
      <c r="BO350" s="5"/>
      <c r="BP350" s="5"/>
      <c r="BQ350" s="5"/>
      <c r="BR350" s="5"/>
      <c r="BS350" s="5"/>
      <c r="BT350" s="5"/>
      <c r="BU350" s="5"/>
      <c r="BV350" s="5"/>
      <c r="BW350" s="5"/>
      <c r="BX350" s="5"/>
      <c r="BY350" s="5"/>
      <c r="BZ350" s="5"/>
      <c r="CA350" s="5"/>
      <c r="CB350" s="5"/>
      <c r="CC350" s="5"/>
      <c r="CD350" s="5"/>
      <c r="CE350" s="5"/>
      <c r="CF350" s="5"/>
      <c r="CG350" s="5"/>
      <c r="CH350" s="5"/>
    </row>
    <row r="351" ht="19.5" customHeight="1">
      <c r="A351" s="5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  <c r="AA351" s="5"/>
      <c r="AB351" s="5"/>
      <c r="AC351" s="5"/>
      <c r="AD351" s="5"/>
      <c r="AE351" s="5"/>
      <c r="AF351" s="5"/>
      <c r="AG351" s="5"/>
      <c r="AH351" s="5"/>
      <c r="AI351" s="5"/>
      <c r="AJ351" s="5"/>
      <c r="AK351" s="5"/>
      <c r="AL351" s="5"/>
      <c r="AM351" s="5"/>
      <c r="AN351" s="5"/>
      <c r="AO351" s="5"/>
      <c r="AP351" s="5"/>
      <c r="AQ351" s="5"/>
      <c r="AR351" s="5"/>
      <c r="AS351" s="5"/>
      <c r="AT351" s="5"/>
      <c r="AU351" s="5"/>
      <c r="AV351" s="5"/>
      <c r="AW351" s="5"/>
      <c r="AX351" s="5"/>
      <c r="AY351" s="5"/>
      <c r="AZ351" s="5"/>
      <c r="BA351" s="5"/>
      <c r="BB351" s="5"/>
      <c r="BC351" s="5"/>
      <c r="BD351" s="5"/>
      <c r="BE351" s="5"/>
      <c r="BF351" s="5"/>
      <c r="BG351" s="5"/>
      <c r="BH351" s="4"/>
      <c r="BI351" s="4"/>
      <c r="BJ351" s="4"/>
      <c r="BK351" s="4"/>
      <c r="BL351" s="5"/>
      <c r="BM351" s="5"/>
      <c r="BN351" s="5"/>
      <c r="BO351" s="5"/>
      <c r="BP351" s="5"/>
      <c r="BQ351" s="5"/>
      <c r="BR351" s="5"/>
      <c r="BS351" s="5"/>
      <c r="BT351" s="5"/>
      <c r="BU351" s="5"/>
      <c r="BV351" s="5"/>
      <c r="BW351" s="5"/>
      <c r="BX351" s="5"/>
      <c r="BY351" s="5"/>
      <c r="BZ351" s="5"/>
      <c r="CA351" s="5"/>
      <c r="CB351" s="5"/>
      <c r="CC351" s="5"/>
      <c r="CD351" s="5"/>
      <c r="CE351" s="5"/>
      <c r="CF351" s="5"/>
      <c r="CG351" s="5"/>
      <c r="CH351" s="5"/>
    </row>
    <row r="352" ht="19.5" customHeight="1">
      <c r="A352" s="5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  <c r="AA352" s="5"/>
      <c r="AB352" s="5"/>
      <c r="AC352" s="5"/>
      <c r="AD352" s="5"/>
      <c r="AE352" s="5"/>
      <c r="AF352" s="5"/>
      <c r="AG352" s="5"/>
      <c r="AH352" s="5"/>
      <c r="AI352" s="5"/>
      <c r="AJ352" s="5"/>
      <c r="AK352" s="5"/>
      <c r="AL352" s="5"/>
      <c r="AM352" s="5"/>
      <c r="AN352" s="5"/>
      <c r="AO352" s="5"/>
      <c r="AP352" s="5"/>
      <c r="AQ352" s="5"/>
      <c r="AR352" s="5"/>
      <c r="AS352" s="5"/>
      <c r="AT352" s="5"/>
      <c r="AU352" s="5"/>
      <c r="AV352" s="5"/>
      <c r="AW352" s="5"/>
      <c r="AX352" s="5"/>
      <c r="AY352" s="5"/>
      <c r="AZ352" s="5"/>
      <c r="BA352" s="5"/>
      <c r="BB352" s="5"/>
      <c r="BC352" s="5"/>
      <c r="BD352" s="5"/>
      <c r="BE352" s="5"/>
      <c r="BF352" s="5"/>
      <c r="BG352" s="5"/>
      <c r="BH352" s="4"/>
      <c r="BI352" s="4"/>
      <c r="BJ352" s="4"/>
      <c r="BK352" s="4"/>
      <c r="BL352" s="5"/>
      <c r="BM352" s="5"/>
      <c r="BN352" s="5"/>
      <c r="BO352" s="5"/>
      <c r="BP352" s="5"/>
      <c r="BQ352" s="5"/>
      <c r="BR352" s="5"/>
      <c r="BS352" s="5"/>
      <c r="BT352" s="5"/>
      <c r="BU352" s="5"/>
      <c r="BV352" s="5"/>
      <c r="BW352" s="5"/>
      <c r="BX352" s="5"/>
      <c r="BY352" s="5"/>
      <c r="BZ352" s="5"/>
      <c r="CA352" s="5"/>
      <c r="CB352" s="5"/>
      <c r="CC352" s="5"/>
      <c r="CD352" s="5"/>
      <c r="CE352" s="5"/>
      <c r="CF352" s="5"/>
      <c r="CG352" s="5"/>
      <c r="CH352" s="5"/>
    </row>
    <row r="353" ht="19.5" customHeight="1">
      <c r="A353" s="5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  <c r="AA353" s="5"/>
      <c r="AB353" s="5"/>
      <c r="AC353" s="5"/>
      <c r="AD353" s="5"/>
      <c r="AE353" s="5"/>
      <c r="AF353" s="5"/>
      <c r="AG353" s="5"/>
      <c r="AH353" s="5"/>
      <c r="AI353" s="5"/>
      <c r="AJ353" s="5"/>
      <c r="AK353" s="5"/>
      <c r="AL353" s="5"/>
      <c r="AM353" s="5"/>
      <c r="AN353" s="5"/>
      <c r="AO353" s="5"/>
      <c r="AP353" s="5"/>
      <c r="AQ353" s="5"/>
      <c r="AR353" s="5"/>
      <c r="AS353" s="5"/>
      <c r="AT353" s="5"/>
      <c r="AU353" s="5"/>
      <c r="AV353" s="5"/>
      <c r="AW353" s="5"/>
      <c r="AX353" s="5"/>
      <c r="AY353" s="5"/>
      <c r="AZ353" s="5"/>
      <c r="BA353" s="5"/>
      <c r="BB353" s="5"/>
      <c r="BC353" s="5"/>
      <c r="BD353" s="5"/>
      <c r="BE353" s="5"/>
      <c r="BF353" s="5"/>
      <c r="BG353" s="5"/>
      <c r="BH353" s="4"/>
      <c r="BI353" s="4"/>
      <c r="BJ353" s="4"/>
      <c r="BK353" s="4"/>
      <c r="BL353" s="5"/>
      <c r="BM353" s="5"/>
      <c r="BN353" s="5"/>
      <c r="BO353" s="5"/>
      <c r="BP353" s="5"/>
      <c r="BQ353" s="5"/>
      <c r="BR353" s="5"/>
      <c r="BS353" s="5"/>
      <c r="BT353" s="5"/>
      <c r="BU353" s="5"/>
      <c r="BV353" s="5"/>
      <c r="BW353" s="5"/>
      <c r="BX353" s="5"/>
      <c r="BY353" s="5"/>
      <c r="BZ353" s="5"/>
      <c r="CA353" s="5"/>
      <c r="CB353" s="5"/>
      <c r="CC353" s="5"/>
      <c r="CD353" s="5"/>
      <c r="CE353" s="5"/>
      <c r="CF353" s="5"/>
      <c r="CG353" s="5"/>
      <c r="CH353" s="5"/>
    </row>
    <row r="354" ht="19.5" customHeight="1">
      <c r="A354" s="5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  <c r="AA354" s="5"/>
      <c r="AB354" s="5"/>
      <c r="AC354" s="5"/>
      <c r="AD354" s="5"/>
      <c r="AE354" s="5"/>
      <c r="AF354" s="5"/>
      <c r="AG354" s="5"/>
      <c r="AH354" s="5"/>
      <c r="AI354" s="5"/>
      <c r="AJ354" s="5"/>
      <c r="AK354" s="5"/>
      <c r="AL354" s="5"/>
      <c r="AM354" s="5"/>
      <c r="AN354" s="5"/>
      <c r="AO354" s="5"/>
      <c r="AP354" s="5"/>
      <c r="AQ354" s="5"/>
      <c r="AR354" s="5"/>
      <c r="AS354" s="5"/>
      <c r="AT354" s="5"/>
      <c r="AU354" s="5"/>
      <c r="AV354" s="5"/>
      <c r="AW354" s="5"/>
      <c r="AX354" s="5"/>
      <c r="AY354" s="5"/>
      <c r="AZ354" s="5"/>
      <c r="BA354" s="5"/>
      <c r="BB354" s="5"/>
      <c r="BC354" s="5"/>
      <c r="BD354" s="5"/>
      <c r="BE354" s="5"/>
      <c r="BF354" s="5"/>
      <c r="BG354" s="5"/>
      <c r="BH354" s="4"/>
      <c r="BI354" s="4"/>
      <c r="BJ354" s="4"/>
      <c r="BK354" s="4"/>
      <c r="BL354" s="5"/>
      <c r="BM354" s="5"/>
      <c r="BN354" s="5"/>
      <c r="BO354" s="5"/>
      <c r="BP354" s="5"/>
      <c r="BQ354" s="5"/>
      <c r="BR354" s="5"/>
      <c r="BS354" s="5"/>
      <c r="BT354" s="5"/>
      <c r="BU354" s="5"/>
      <c r="BV354" s="5"/>
      <c r="BW354" s="5"/>
      <c r="BX354" s="5"/>
      <c r="BY354" s="5"/>
      <c r="BZ354" s="5"/>
      <c r="CA354" s="5"/>
      <c r="CB354" s="5"/>
      <c r="CC354" s="5"/>
      <c r="CD354" s="5"/>
      <c r="CE354" s="5"/>
      <c r="CF354" s="5"/>
      <c r="CG354" s="5"/>
      <c r="CH354" s="5"/>
    </row>
    <row r="355" ht="19.5" customHeight="1">
      <c r="A355" s="5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  <c r="AA355" s="5"/>
      <c r="AB355" s="5"/>
      <c r="AC355" s="5"/>
      <c r="AD355" s="5"/>
      <c r="AE355" s="5"/>
      <c r="AF355" s="5"/>
      <c r="AG355" s="5"/>
      <c r="AH355" s="5"/>
      <c r="AI355" s="5"/>
      <c r="AJ355" s="5"/>
      <c r="AK355" s="5"/>
      <c r="AL355" s="5"/>
      <c r="AM355" s="5"/>
      <c r="AN355" s="5"/>
      <c r="AO355" s="5"/>
      <c r="AP355" s="5"/>
      <c r="AQ355" s="5"/>
      <c r="AR355" s="5"/>
      <c r="AS355" s="5"/>
      <c r="AT355" s="5"/>
      <c r="AU355" s="5"/>
      <c r="AV355" s="5"/>
      <c r="AW355" s="5"/>
      <c r="AX355" s="5"/>
      <c r="AY355" s="5"/>
      <c r="AZ355" s="5"/>
      <c r="BA355" s="5"/>
      <c r="BB355" s="5"/>
      <c r="BC355" s="5"/>
      <c r="BD355" s="5"/>
      <c r="BE355" s="5"/>
      <c r="BF355" s="5"/>
      <c r="BG355" s="5"/>
      <c r="BH355" s="4"/>
      <c r="BI355" s="4"/>
      <c r="BJ355" s="4"/>
      <c r="BK355" s="4"/>
      <c r="BL355" s="5"/>
      <c r="BM355" s="5"/>
      <c r="BN355" s="5"/>
      <c r="BO355" s="5"/>
      <c r="BP355" s="5"/>
      <c r="BQ355" s="5"/>
      <c r="BR355" s="5"/>
      <c r="BS355" s="5"/>
      <c r="BT355" s="5"/>
      <c r="BU355" s="5"/>
      <c r="BV355" s="5"/>
      <c r="BW355" s="5"/>
      <c r="BX355" s="5"/>
      <c r="BY355" s="5"/>
      <c r="BZ355" s="5"/>
      <c r="CA355" s="5"/>
      <c r="CB355" s="5"/>
      <c r="CC355" s="5"/>
      <c r="CD355" s="5"/>
      <c r="CE355" s="5"/>
      <c r="CF355" s="5"/>
      <c r="CG355" s="5"/>
      <c r="CH355" s="5"/>
    </row>
    <row r="356" ht="19.5" customHeight="1">
      <c r="A356" s="5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  <c r="AA356" s="5"/>
      <c r="AB356" s="5"/>
      <c r="AC356" s="5"/>
      <c r="AD356" s="5"/>
      <c r="AE356" s="5"/>
      <c r="AF356" s="5"/>
      <c r="AG356" s="5"/>
      <c r="AH356" s="5"/>
      <c r="AI356" s="5"/>
      <c r="AJ356" s="5"/>
      <c r="AK356" s="5"/>
      <c r="AL356" s="5"/>
      <c r="AM356" s="5"/>
      <c r="AN356" s="5"/>
      <c r="AO356" s="5"/>
      <c r="AP356" s="5"/>
      <c r="AQ356" s="5"/>
      <c r="AR356" s="5"/>
      <c r="AS356" s="5"/>
      <c r="AT356" s="5"/>
      <c r="AU356" s="5"/>
      <c r="AV356" s="5"/>
      <c r="AW356" s="5"/>
      <c r="AX356" s="5"/>
      <c r="AY356" s="5"/>
      <c r="AZ356" s="5"/>
      <c r="BA356" s="5"/>
      <c r="BB356" s="5"/>
      <c r="BC356" s="5"/>
      <c r="BD356" s="5"/>
      <c r="BE356" s="5"/>
      <c r="BF356" s="5"/>
      <c r="BG356" s="5"/>
      <c r="BH356" s="4"/>
      <c r="BI356" s="4"/>
      <c r="BJ356" s="4"/>
      <c r="BK356" s="4"/>
      <c r="BL356" s="5"/>
      <c r="BM356" s="5"/>
      <c r="BN356" s="5"/>
      <c r="BO356" s="5"/>
      <c r="BP356" s="5"/>
      <c r="BQ356" s="5"/>
      <c r="BR356" s="5"/>
      <c r="BS356" s="5"/>
      <c r="BT356" s="5"/>
      <c r="BU356" s="5"/>
      <c r="BV356" s="5"/>
      <c r="BW356" s="5"/>
      <c r="BX356" s="5"/>
      <c r="BY356" s="5"/>
      <c r="BZ356" s="5"/>
      <c r="CA356" s="5"/>
      <c r="CB356" s="5"/>
      <c r="CC356" s="5"/>
      <c r="CD356" s="5"/>
      <c r="CE356" s="5"/>
      <c r="CF356" s="5"/>
      <c r="CG356" s="5"/>
      <c r="CH356" s="5"/>
    </row>
  </sheetData>
  <mergeCells count="9">
    <mergeCell ref="BH10:BI10"/>
    <mergeCell ref="BM10:BN10"/>
    <mergeCell ref="H1:L1"/>
    <mergeCell ref="V1:Z1"/>
    <mergeCell ref="A5:A6"/>
    <mergeCell ref="H6:L6"/>
    <mergeCell ref="V6:Z6"/>
    <mergeCell ref="V10:AB10"/>
    <mergeCell ref="AK10:AU10"/>
  </mergeCells>
  <printOptions/>
  <pageMargins bottom="0.75" footer="0.0" header="0.0" left="0.7" right="0.7" top="0.75"/>
  <pageSetup paperSize="9" orientation="portrait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xSplit="1.0" ySplit="10.0" topLeftCell="B11" activePane="bottomRight" state="frozen"/>
      <selection activeCell="B1" sqref="B1" pane="topRight"/>
      <selection activeCell="A11" sqref="A11" pane="bottomLeft"/>
      <selection activeCell="B11" sqref="B11" pane="bottomRight"/>
    </sheetView>
  </sheetViews>
  <sheetFormatPr customHeight="1" defaultColWidth="12.63" defaultRowHeight="15.0"/>
  <cols>
    <col customWidth="1" min="1" max="1" width="40.25"/>
    <col customWidth="1" min="2" max="2" width="26.75"/>
    <col customWidth="1" min="3" max="3" width="16.5"/>
    <col customWidth="1" min="4" max="4" width="14.38"/>
    <col customWidth="1" min="5" max="5" width="19.75"/>
    <col customWidth="1" min="6" max="6" width="15.0"/>
    <col customWidth="1" min="7" max="7" width="3.88"/>
    <col customWidth="1" min="8" max="21" width="10.0"/>
    <col customWidth="1" min="22" max="26" width="7.63"/>
    <col customWidth="1" min="27" max="27" width="8.25"/>
    <col customWidth="1" min="28" max="28" width="7.0"/>
    <col customWidth="1" hidden="1" min="29" max="29" width="4.38"/>
    <col customWidth="1" hidden="1" min="30" max="30" width="3.0"/>
    <col customWidth="1" hidden="1" min="31" max="31" width="3.13"/>
    <col customWidth="1" hidden="1" min="32" max="32" width="2.75"/>
    <col customWidth="1" hidden="1" min="33" max="33" width="0.13"/>
    <col customWidth="1" hidden="1" min="34" max="34" width="5.63"/>
    <col customWidth="1" hidden="1" min="35" max="35" width="7.13"/>
    <col customWidth="1" min="36" max="36" width="3.88"/>
    <col customWidth="1" min="37" max="48" width="7.63"/>
    <col customWidth="1" min="49" max="49" width="9.0"/>
    <col customWidth="1" hidden="1" min="50" max="51" width="0.13"/>
    <col customWidth="1" hidden="1" min="52" max="54" width="7.75"/>
    <col customWidth="1" hidden="1" min="55" max="55" width="0.13"/>
    <col customWidth="1" hidden="1" min="56" max="56" width="7.75"/>
    <col customWidth="1" hidden="1" min="57" max="59" width="8.75"/>
    <col customWidth="1" hidden="1" min="60" max="60" width="0.13"/>
    <col customWidth="1" hidden="1" min="61" max="62" width="8.75"/>
    <col customWidth="1" min="63" max="63" width="3.88"/>
    <col customWidth="1" min="64" max="64" width="7.63"/>
    <col customWidth="1" min="65" max="65" width="7.75"/>
    <col customWidth="1" hidden="1" min="66" max="67" width="7.75"/>
    <col customWidth="1" min="68" max="68" width="3.88"/>
    <col customWidth="1" min="69" max="69" width="5.0"/>
    <col customWidth="1" min="70" max="70" width="11.5"/>
    <col customWidth="1" min="71" max="71" width="9.38"/>
  </cols>
  <sheetData>
    <row r="1" ht="19.5" customHeight="1">
      <c r="A1" s="5"/>
      <c r="B1" s="5"/>
      <c r="C1" s="50" t="s">
        <v>42</v>
      </c>
      <c r="D1" s="5"/>
      <c r="E1" s="5"/>
      <c r="F1" s="4"/>
      <c r="G1" s="5"/>
      <c r="H1" s="41" t="s">
        <v>305</v>
      </c>
      <c r="I1" s="41"/>
      <c r="J1" s="41"/>
      <c r="K1" s="41"/>
      <c r="L1" s="206"/>
      <c r="M1" s="5"/>
      <c r="N1" s="5"/>
      <c r="O1" s="5"/>
      <c r="P1" s="5"/>
      <c r="Q1" s="5"/>
      <c r="R1" s="5"/>
      <c r="S1" s="5"/>
      <c r="T1" s="4"/>
      <c r="U1" s="5"/>
      <c r="V1" s="207" t="s">
        <v>44</v>
      </c>
      <c r="W1" s="208"/>
      <c r="X1" s="208"/>
      <c r="Y1" s="208"/>
      <c r="Z1" s="208"/>
      <c r="AA1" s="209">
        <f>BR75</f>
        <v>0</v>
      </c>
      <c r="AB1" s="5"/>
      <c r="AC1" s="4"/>
      <c r="AD1" s="4"/>
      <c r="AE1" s="4"/>
      <c r="AF1" s="4"/>
      <c r="AG1" s="4"/>
      <c r="AH1" s="4"/>
      <c r="AI1" s="4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4"/>
      <c r="BK1" s="5"/>
      <c r="BL1" s="5"/>
      <c r="BM1" s="5"/>
      <c r="BN1" s="5"/>
      <c r="BO1" s="5"/>
      <c r="BP1" s="5"/>
      <c r="BQ1" s="5"/>
      <c r="BR1" s="5"/>
      <c r="BS1" s="5"/>
    </row>
    <row r="2">
      <c r="A2" s="58" t="s">
        <v>45</v>
      </c>
      <c r="B2" s="58"/>
      <c r="C2" s="59">
        <f>F75</f>
        <v>0</v>
      </c>
      <c r="D2" s="5"/>
      <c r="E2" s="5"/>
      <c r="F2" s="4"/>
      <c r="G2" s="5"/>
      <c r="H2" s="30" t="s">
        <v>17</v>
      </c>
      <c r="I2" s="30" t="s">
        <v>18</v>
      </c>
      <c r="J2" s="30" t="s">
        <v>19</v>
      </c>
      <c r="K2" s="30" t="s">
        <v>20</v>
      </c>
      <c r="L2" s="30" t="s">
        <v>21</v>
      </c>
      <c r="M2" s="30" t="s">
        <v>22</v>
      </c>
      <c r="N2" s="30" t="s">
        <v>23</v>
      </c>
      <c r="O2" s="73" t="s">
        <v>24</v>
      </c>
      <c r="P2" s="5"/>
      <c r="Q2" s="5"/>
      <c r="R2" s="5"/>
      <c r="S2" s="5"/>
      <c r="T2" s="4"/>
      <c r="U2" s="5"/>
      <c r="V2" s="5"/>
      <c r="W2" s="5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4"/>
      <c r="BK2" s="5"/>
      <c r="BL2" s="5"/>
      <c r="BM2" s="5"/>
      <c r="BN2" s="5"/>
      <c r="BO2" s="5"/>
      <c r="BP2" s="5"/>
      <c r="BQ2" s="5"/>
      <c r="BR2" s="5"/>
      <c r="BS2" s="5"/>
    </row>
    <row r="3" ht="19.5" customHeight="1">
      <c r="A3" s="62"/>
      <c r="B3" s="62"/>
      <c r="C3" s="62"/>
      <c r="D3" s="62"/>
      <c r="E3" s="63"/>
      <c r="F3" s="5"/>
      <c r="G3" s="4"/>
      <c r="H3" s="101"/>
      <c r="I3" s="210">
        <f t="shared" ref="I3:L3" si="1">W75</f>
        <v>0</v>
      </c>
      <c r="J3" s="210">
        <f t="shared" si="1"/>
        <v>0</v>
      </c>
      <c r="K3" s="210">
        <f t="shared" si="1"/>
        <v>0</v>
      </c>
      <c r="L3" s="210">
        <f t="shared" si="1"/>
        <v>0</v>
      </c>
      <c r="M3" s="101"/>
      <c r="N3" s="101"/>
      <c r="O3" s="64">
        <f>SUM(H3:N3)</f>
        <v>0</v>
      </c>
      <c r="P3" s="5"/>
      <c r="Q3" s="5"/>
      <c r="R3" s="5"/>
      <c r="S3" s="5"/>
      <c r="T3" s="5"/>
      <c r="U3" s="4"/>
      <c r="V3" s="5"/>
      <c r="W3" s="5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4"/>
      <c r="BL3" s="5"/>
      <c r="BM3" s="5"/>
      <c r="BN3" s="5"/>
      <c r="BO3" s="5"/>
      <c r="BP3" s="5"/>
      <c r="BQ3" s="5"/>
      <c r="BR3" s="5"/>
      <c r="BS3" s="5"/>
    </row>
    <row r="4" ht="19.5" customHeight="1">
      <c r="A4" s="62"/>
      <c r="B4" s="62"/>
      <c r="C4" s="62"/>
      <c r="D4" s="62"/>
      <c r="E4" s="63"/>
      <c r="F4" s="5"/>
      <c r="G4" s="4"/>
      <c r="H4" s="65"/>
      <c r="I4" s="65"/>
      <c r="J4" s="65"/>
      <c r="K4" s="65"/>
      <c r="L4" s="65"/>
      <c r="M4" s="65"/>
      <c r="N4" s="65"/>
      <c r="O4" s="5"/>
      <c r="P4" s="5"/>
      <c r="Q4" s="5"/>
      <c r="R4" s="5"/>
      <c r="S4" s="5"/>
      <c r="T4" s="5"/>
      <c r="U4" s="4"/>
      <c r="V4" s="5"/>
      <c r="W4" s="5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4"/>
      <c r="BL4" s="5"/>
      <c r="BM4" s="5"/>
      <c r="BN4" s="5"/>
      <c r="BO4" s="5"/>
      <c r="BP4" s="5"/>
      <c r="BQ4" s="5"/>
      <c r="BR4" s="5"/>
      <c r="BS4" s="5"/>
    </row>
    <row r="5" ht="19.5" customHeight="1">
      <c r="A5" s="68" t="s">
        <v>306</v>
      </c>
      <c r="B5" s="62"/>
      <c r="C5" s="62"/>
      <c r="D5" s="171"/>
      <c r="E5" s="63"/>
      <c r="F5" s="63"/>
      <c r="G5" s="4"/>
      <c r="H5" s="63"/>
      <c r="I5" s="63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4"/>
      <c r="V5" s="5"/>
      <c r="W5" s="5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4"/>
      <c r="BL5" s="5"/>
      <c r="BM5" s="5"/>
      <c r="BN5" s="5"/>
      <c r="BO5" s="5"/>
      <c r="BP5" s="5"/>
      <c r="BQ5" s="5"/>
      <c r="BR5" s="5"/>
      <c r="BS5" s="5"/>
    </row>
    <row r="6" ht="19.5" customHeight="1">
      <c r="A6" s="69"/>
      <c r="B6" s="62"/>
      <c r="C6" s="62"/>
      <c r="D6" s="62"/>
      <c r="E6" s="63"/>
      <c r="F6" s="5"/>
      <c r="G6" s="4"/>
      <c r="H6" s="51" t="s">
        <v>164</v>
      </c>
      <c r="I6" s="52"/>
      <c r="J6" s="52"/>
      <c r="K6" s="52"/>
      <c r="L6" s="70"/>
      <c r="M6" s="5"/>
      <c r="N6" s="5"/>
      <c r="O6" s="5"/>
      <c r="P6" s="5"/>
      <c r="Q6" s="5"/>
      <c r="R6" s="4"/>
      <c r="S6" s="4"/>
      <c r="T6" s="4"/>
      <c r="U6" s="4"/>
      <c r="V6" s="211" t="s">
        <v>165</v>
      </c>
      <c r="W6" s="211"/>
      <c r="X6" s="211"/>
      <c r="Y6" s="211"/>
      <c r="Z6" s="211"/>
      <c r="AA6" s="5"/>
      <c r="AB6" s="29"/>
      <c r="AC6" s="4"/>
      <c r="AD6" s="4"/>
      <c r="AE6" s="4"/>
      <c r="AF6" s="4"/>
      <c r="AG6" s="4"/>
      <c r="AH6" s="4"/>
      <c r="AI6" s="4"/>
      <c r="AJ6" s="4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4"/>
      <c r="BL6" s="5"/>
      <c r="BM6" s="5"/>
      <c r="BN6" s="5"/>
      <c r="BO6" s="5"/>
      <c r="BP6" s="5"/>
      <c r="BQ6" s="5"/>
      <c r="BR6" s="5"/>
      <c r="BS6" s="5"/>
    </row>
    <row r="7" ht="19.5" customHeight="1">
      <c r="A7" s="62"/>
      <c r="B7" s="62"/>
      <c r="C7" s="62"/>
      <c r="D7" s="62"/>
      <c r="E7" s="63"/>
      <c r="F7" s="5"/>
      <c r="G7" s="5"/>
      <c r="H7" s="72" t="s">
        <v>27</v>
      </c>
      <c r="I7" s="73" t="s">
        <v>28</v>
      </c>
      <c r="J7" s="73" t="s">
        <v>29</v>
      </c>
      <c r="K7" s="73" t="s">
        <v>30</v>
      </c>
      <c r="L7" s="73" t="s">
        <v>31</v>
      </c>
      <c r="M7" s="73" t="s">
        <v>32</v>
      </c>
      <c r="N7" s="73" t="s">
        <v>33</v>
      </c>
      <c r="O7" s="73" t="s">
        <v>34</v>
      </c>
      <c r="P7" s="73" t="s">
        <v>35</v>
      </c>
      <c r="Q7" s="73" t="s">
        <v>36</v>
      </c>
      <c r="R7" s="73" t="s">
        <v>49</v>
      </c>
      <c r="S7" s="73" t="s">
        <v>24</v>
      </c>
      <c r="T7" s="5"/>
      <c r="U7" s="5"/>
      <c r="V7" s="212" t="s">
        <v>29</v>
      </c>
      <c r="W7" s="75" t="s">
        <v>30</v>
      </c>
      <c r="X7" s="45" t="s">
        <v>24</v>
      </c>
      <c r="Y7" s="48"/>
      <c r="Z7" s="4"/>
      <c r="AA7" s="4"/>
      <c r="AB7" s="4"/>
      <c r="AC7" s="4"/>
      <c r="AD7" s="4"/>
      <c r="AE7" s="4"/>
      <c r="AF7" s="4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</row>
    <row r="8" ht="19.5" customHeight="1">
      <c r="A8" s="62"/>
      <c r="B8" s="62"/>
      <c r="C8" s="62"/>
      <c r="D8" s="62"/>
      <c r="E8" s="63"/>
      <c r="F8" s="63"/>
      <c r="G8" s="5"/>
      <c r="H8" s="46">
        <f t="shared" ref="H8:J8" si="2">AK31+AK$81+AK$130+AK$116+AK$69+AK138</f>
        <v>0</v>
      </c>
      <c r="I8" s="46">
        <f t="shared" si="2"/>
        <v>0</v>
      </c>
      <c r="J8" s="46">
        <f t="shared" si="2"/>
        <v>0</v>
      </c>
      <c r="K8" s="46">
        <f>AO31+AO$81+AO$130+AO$116+AO$69+AO138</f>
        <v>0</v>
      </c>
      <c r="L8" s="46">
        <f t="shared" ref="L8:O8" si="3">AQ31+AQ$81+AQ$130+AQ$116+AQ$69+AQ138</f>
        <v>0</v>
      </c>
      <c r="M8" s="46">
        <f t="shared" si="3"/>
        <v>0</v>
      </c>
      <c r="N8" s="46">
        <f t="shared" si="3"/>
        <v>0</v>
      </c>
      <c r="O8" s="46">
        <f t="shared" si="3"/>
        <v>0</v>
      </c>
      <c r="P8" s="46">
        <f t="shared" ref="P8:R8" si="4">AW31+AW$81+AW$130+AW$116+AW$69+AW138</f>
        <v>0</v>
      </c>
      <c r="Q8" s="46">
        <f t="shared" si="4"/>
        <v>0</v>
      </c>
      <c r="R8" s="46">
        <f t="shared" si="4"/>
        <v>0</v>
      </c>
      <c r="S8" s="175">
        <f>SUM(H8:R8)</f>
        <v>0</v>
      </c>
      <c r="T8" s="5"/>
      <c r="U8" s="5"/>
      <c r="V8" s="213" t="str">
        <f t="shared" ref="V8:W8" si="5">BL75</f>
        <v/>
      </c>
      <c r="W8" s="213">
        <f t="shared" si="5"/>
        <v>0</v>
      </c>
      <c r="X8" s="64">
        <f>SUM(V8:W8)</f>
        <v>0</v>
      </c>
      <c r="Y8" s="4"/>
      <c r="Z8" s="4"/>
      <c r="AA8" s="4"/>
      <c r="AB8" s="4"/>
      <c r="AC8" s="4"/>
      <c r="AD8" s="4"/>
      <c r="AE8" s="4"/>
      <c r="AF8" s="4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</row>
    <row r="9" ht="12.0" customHeight="1">
      <c r="A9" s="62"/>
      <c r="B9" s="62"/>
      <c r="C9" s="5"/>
      <c r="D9" s="5"/>
      <c r="E9" s="5"/>
      <c r="F9" s="5"/>
      <c r="G9" s="4"/>
      <c r="H9" s="5"/>
      <c r="I9" s="5"/>
      <c r="J9" s="5"/>
      <c r="K9" s="5"/>
      <c r="L9" s="5"/>
      <c r="M9" s="5"/>
      <c r="N9" s="24"/>
      <c r="O9" s="5"/>
      <c r="P9" s="5"/>
      <c r="Q9" s="5"/>
      <c r="R9" s="5"/>
      <c r="S9" s="5"/>
      <c r="T9" s="5"/>
      <c r="U9" s="4"/>
      <c r="V9" s="5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4"/>
      <c r="BL9" s="5"/>
      <c r="BM9" s="5"/>
      <c r="BN9" s="5"/>
      <c r="BO9" s="5"/>
      <c r="BP9" s="5"/>
      <c r="BQ9" s="5"/>
      <c r="BR9" s="5"/>
      <c r="BS9" s="5"/>
    </row>
    <row r="10" ht="117.75" customHeight="1">
      <c r="A10" s="77"/>
      <c r="B10" s="78" t="s">
        <v>307</v>
      </c>
      <c r="C10" s="79" t="s">
        <v>51</v>
      </c>
      <c r="D10" s="79" t="s">
        <v>52</v>
      </c>
      <c r="E10" s="79" t="s">
        <v>53</v>
      </c>
      <c r="F10" s="79" t="s">
        <v>54</v>
      </c>
      <c r="G10" s="4"/>
      <c r="H10" s="80" t="s">
        <v>308</v>
      </c>
      <c r="I10" s="81" t="s">
        <v>309</v>
      </c>
      <c r="J10" s="82" t="s">
        <v>310</v>
      </c>
      <c r="K10" s="83" t="s">
        <v>311</v>
      </c>
      <c r="L10" s="84" t="s">
        <v>312</v>
      </c>
      <c r="M10" s="214" t="s">
        <v>313</v>
      </c>
      <c r="N10" s="215" t="s">
        <v>314</v>
      </c>
      <c r="O10" s="87" t="s">
        <v>315</v>
      </c>
      <c r="P10" s="88" t="s">
        <v>316</v>
      </c>
      <c r="Q10" s="101"/>
      <c r="R10" s="101"/>
      <c r="S10" s="101"/>
      <c r="T10" s="101"/>
      <c r="U10" s="4"/>
      <c r="V10" s="92" t="s">
        <v>68</v>
      </c>
      <c r="W10" s="93"/>
      <c r="X10" s="93"/>
      <c r="Y10" s="93"/>
      <c r="Z10" s="93"/>
      <c r="AA10" s="93"/>
      <c r="AB10" s="94"/>
      <c r="AC10" s="95"/>
      <c r="AD10" s="4"/>
      <c r="AE10" s="4"/>
      <c r="AF10" s="4"/>
      <c r="AG10" s="4"/>
      <c r="AH10" s="4"/>
      <c r="AI10" s="4"/>
      <c r="AJ10" s="4"/>
      <c r="AK10" s="92" t="s">
        <v>69</v>
      </c>
      <c r="AL10" s="93"/>
      <c r="AM10" s="93"/>
      <c r="AN10" s="93"/>
      <c r="AO10" s="93"/>
      <c r="AP10" s="93"/>
      <c r="AQ10" s="93"/>
      <c r="AR10" s="93"/>
      <c r="AS10" s="93"/>
      <c r="AT10" s="93"/>
      <c r="AU10" s="93"/>
      <c r="AV10" s="93"/>
      <c r="AW10" s="94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4"/>
      <c r="BL10" s="96" t="s">
        <v>70</v>
      </c>
      <c r="BM10" s="94"/>
      <c r="BN10" s="5"/>
      <c r="BO10" s="5"/>
      <c r="BP10" s="5"/>
      <c r="BQ10" s="96" t="s">
        <v>71</v>
      </c>
      <c r="BR10" s="94"/>
      <c r="BS10" s="5"/>
    </row>
    <row r="11" ht="19.5" customHeight="1">
      <c r="A11" s="97" t="s">
        <v>317</v>
      </c>
      <c r="B11" s="5"/>
      <c r="C11" s="26"/>
      <c r="D11" s="26"/>
      <c r="E11" s="98"/>
      <c r="F11" s="98"/>
      <c r="G11" s="63"/>
      <c r="H11" s="26"/>
      <c r="I11" s="26"/>
      <c r="J11" s="26"/>
      <c r="K11" s="26"/>
      <c r="L11" s="26"/>
      <c r="M11" s="26"/>
      <c r="N11" s="189"/>
      <c r="O11" s="189"/>
      <c r="P11" s="189"/>
      <c r="Q11" s="26"/>
      <c r="R11" s="26"/>
      <c r="S11" s="26"/>
      <c r="T11" s="26"/>
      <c r="U11" s="63"/>
      <c r="V11" s="100" t="s">
        <v>17</v>
      </c>
      <c r="W11" s="100" t="s">
        <v>18</v>
      </c>
      <c r="X11" s="100" t="s">
        <v>19</v>
      </c>
      <c r="Y11" s="100" t="s">
        <v>20</v>
      </c>
      <c r="Z11" s="100" t="s">
        <v>21</v>
      </c>
      <c r="AA11" s="100" t="s">
        <v>22</v>
      </c>
      <c r="AB11" s="100" t="s">
        <v>23</v>
      </c>
      <c r="AC11" s="101" t="s">
        <v>17</v>
      </c>
      <c r="AD11" s="101" t="s">
        <v>18</v>
      </c>
      <c r="AE11" s="101" t="s">
        <v>19</v>
      </c>
      <c r="AF11" s="101" t="s">
        <v>20</v>
      </c>
      <c r="AG11" s="101" t="s">
        <v>21</v>
      </c>
      <c r="AH11" s="101" t="s">
        <v>22</v>
      </c>
      <c r="AI11" s="101" t="s">
        <v>23</v>
      </c>
      <c r="AJ11" s="63"/>
      <c r="AK11" s="100" t="s">
        <v>27</v>
      </c>
      <c r="AL11" s="190" t="s">
        <v>28</v>
      </c>
      <c r="AM11" s="190" t="s">
        <v>29</v>
      </c>
      <c r="AN11" s="190" t="s">
        <v>318</v>
      </c>
      <c r="AO11" s="190" t="s">
        <v>30</v>
      </c>
      <c r="AP11" s="190" t="s">
        <v>319</v>
      </c>
      <c r="AQ11" s="190" t="s">
        <v>31</v>
      </c>
      <c r="AR11" s="190" t="s">
        <v>32</v>
      </c>
      <c r="AS11" s="190" t="s">
        <v>33</v>
      </c>
      <c r="AT11" s="190" t="s">
        <v>34</v>
      </c>
      <c r="AU11" s="190" t="s">
        <v>35</v>
      </c>
      <c r="AV11" s="190" t="s">
        <v>36</v>
      </c>
      <c r="AW11" s="190" t="s">
        <v>49</v>
      </c>
      <c r="AX11" s="101" t="s">
        <v>27</v>
      </c>
      <c r="AY11" s="101" t="s">
        <v>28</v>
      </c>
      <c r="AZ11" s="101" t="s">
        <v>29</v>
      </c>
      <c r="BA11" s="101" t="s">
        <v>318</v>
      </c>
      <c r="BB11" s="101" t="s">
        <v>30</v>
      </c>
      <c r="BC11" s="101" t="s">
        <v>319</v>
      </c>
      <c r="BD11" s="101" t="s">
        <v>31</v>
      </c>
      <c r="BE11" s="101" t="s">
        <v>32</v>
      </c>
      <c r="BF11" s="101" t="s">
        <v>33</v>
      </c>
      <c r="BG11" s="101" t="s">
        <v>34</v>
      </c>
      <c r="BH11" s="101" t="s">
        <v>35</v>
      </c>
      <c r="BI11" s="101" t="s">
        <v>36</v>
      </c>
      <c r="BJ11" s="101" t="s">
        <v>49</v>
      </c>
      <c r="BK11" s="63"/>
      <c r="BL11" s="102" t="s">
        <v>29</v>
      </c>
      <c r="BM11" s="102" t="s">
        <v>30</v>
      </c>
      <c r="BN11" s="133" t="s">
        <v>29</v>
      </c>
      <c r="BO11" s="133" t="s">
        <v>30</v>
      </c>
      <c r="BP11" s="5"/>
      <c r="BQ11" s="102" t="s">
        <v>73</v>
      </c>
      <c r="BR11" s="102" t="s">
        <v>74</v>
      </c>
      <c r="BS11" s="5"/>
    </row>
    <row r="12" ht="19.5" customHeight="1">
      <c r="A12" s="158" t="s">
        <v>320</v>
      </c>
      <c r="B12" s="106" t="s">
        <v>321</v>
      </c>
      <c r="C12" s="106">
        <v>5.0</v>
      </c>
      <c r="D12" s="107">
        <f t="shared" ref="D12:D74" si="6">SUM(H12:T12)</f>
        <v>0</v>
      </c>
      <c r="E12" s="108">
        <v>179.9</v>
      </c>
      <c r="F12" s="109">
        <f t="shared" ref="F12:F51" si="7">D12*E12*(100-$D$2)/100</f>
        <v>0</v>
      </c>
      <c r="G12" s="4"/>
      <c r="H12" s="110"/>
      <c r="I12" s="111"/>
      <c r="J12" s="112"/>
      <c r="K12" s="113"/>
      <c r="L12" s="84"/>
      <c r="M12" s="216"/>
      <c r="N12" s="217"/>
      <c r="O12" s="162"/>
      <c r="P12" s="192"/>
      <c r="Q12" s="101"/>
      <c r="R12" s="101"/>
      <c r="S12" s="101"/>
      <c r="T12" s="101"/>
      <c r="U12" s="4"/>
      <c r="V12" s="122"/>
      <c r="W12" s="122">
        <f t="shared" ref="W12:W14" si="8">AD12*$D12</f>
        <v>0</v>
      </c>
      <c r="X12" s="218"/>
      <c r="Y12" s="218"/>
      <c r="Z12" s="218"/>
      <c r="AA12" s="218"/>
      <c r="AB12" s="218"/>
      <c r="AC12" s="122"/>
      <c r="AD12" s="122">
        <v>5.0</v>
      </c>
      <c r="AE12" s="101"/>
      <c r="AF12" s="101"/>
      <c r="AG12" s="101"/>
      <c r="AH12" s="101"/>
      <c r="AI12" s="122"/>
      <c r="AJ12" s="4"/>
      <c r="AK12" s="101"/>
      <c r="AL12" s="101"/>
      <c r="AM12" s="101"/>
      <c r="AN12" s="101"/>
      <c r="AO12" s="101"/>
      <c r="AP12" s="101"/>
      <c r="AQ12" s="101"/>
      <c r="AR12" s="101"/>
      <c r="AS12" s="101"/>
      <c r="AT12" s="101"/>
      <c r="AU12" s="101"/>
      <c r="AV12" s="101"/>
      <c r="AW12" s="101"/>
      <c r="AX12" s="122"/>
      <c r="AY12" s="122"/>
      <c r="AZ12" s="122"/>
      <c r="BA12" s="122"/>
      <c r="BB12" s="122"/>
      <c r="BC12" s="122"/>
      <c r="BD12" s="122"/>
      <c r="BE12" s="122"/>
      <c r="BF12" s="122"/>
      <c r="BG12" s="122"/>
      <c r="BH12" s="122"/>
      <c r="BI12" s="122"/>
      <c r="BJ12" s="122"/>
      <c r="BK12" s="4"/>
      <c r="BL12" s="124"/>
      <c r="BM12" s="124">
        <f t="shared" ref="BM12:BM74" si="9">BO12*D12</f>
        <v>0</v>
      </c>
      <c r="BN12" s="124"/>
      <c r="BO12" s="124">
        <v>15.0</v>
      </c>
      <c r="BP12" s="5"/>
      <c r="BQ12" s="126">
        <v>1.5</v>
      </c>
      <c r="BR12" s="126">
        <f t="shared" ref="BR12:BR74" si="10">BQ12*D12</f>
        <v>0</v>
      </c>
      <c r="BS12" s="5"/>
    </row>
    <row r="13" ht="19.5" customHeight="1">
      <c r="A13" s="158" t="s">
        <v>322</v>
      </c>
      <c r="B13" s="106" t="s">
        <v>321</v>
      </c>
      <c r="C13" s="106">
        <v>5.0</v>
      </c>
      <c r="D13" s="107">
        <f t="shared" si="6"/>
        <v>0</v>
      </c>
      <c r="E13" s="108">
        <v>179.9</v>
      </c>
      <c r="F13" s="109">
        <f t="shared" si="7"/>
        <v>0</v>
      </c>
      <c r="G13" s="4"/>
      <c r="H13" s="110"/>
      <c r="I13" s="111"/>
      <c r="J13" s="112"/>
      <c r="K13" s="113"/>
      <c r="L13" s="84"/>
      <c r="M13" s="216"/>
      <c r="N13" s="217"/>
      <c r="O13" s="162"/>
      <c r="P13" s="192"/>
      <c r="Q13" s="101"/>
      <c r="R13" s="101"/>
      <c r="S13" s="101"/>
      <c r="T13" s="101"/>
      <c r="U13" s="4"/>
      <c r="V13" s="122"/>
      <c r="W13" s="122">
        <f t="shared" si="8"/>
        <v>0</v>
      </c>
      <c r="X13" s="218"/>
      <c r="Y13" s="218"/>
      <c r="Z13" s="218"/>
      <c r="AA13" s="218"/>
      <c r="AB13" s="218"/>
      <c r="AC13" s="122"/>
      <c r="AD13" s="122">
        <v>5.0</v>
      </c>
      <c r="AE13" s="101"/>
      <c r="AF13" s="101"/>
      <c r="AG13" s="101"/>
      <c r="AH13" s="101"/>
      <c r="AI13" s="122"/>
      <c r="AJ13" s="4"/>
      <c r="AK13" s="101"/>
      <c r="AL13" s="101"/>
      <c r="AM13" s="101"/>
      <c r="AN13" s="101"/>
      <c r="AO13" s="101"/>
      <c r="AP13" s="101"/>
      <c r="AQ13" s="101"/>
      <c r="AR13" s="101"/>
      <c r="AS13" s="101"/>
      <c r="AT13" s="101"/>
      <c r="AU13" s="101"/>
      <c r="AV13" s="101"/>
      <c r="AW13" s="101"/>
      <c r="AX13" s="122"/>
      <c r="AY13" s="122"/>
      <c r="AZ13" s="122"/>
      <c r="BA13" s="122"/>
      <c r="BB13" s="122"/>
      <c r="BC13" s="122"/>
      <c r="BD13" s="122"/>
      <c r="BE13" s="122"/>
      <c r="BF13" s="122"/>
      <c r="BG13" s="122"/>
      <c r="BH13" s="122"/>
      <c r="BI13" s="122"/>
      <c r="BJ13" s="122"/>
      <c r="BK13" s="4"/>
      <c r="BL13" s="124"/>
      <c r="BM13" s="124">
        <f t="shared" si="9"/>
        <v>0</v>
      </c>
      <c r="BN13" s="124"/>
      <c r="BO13" s="124">
        <v>15.0</v>
      </c>
      <c r="BP13" s="5"/>
      <c r="BQ13" s="126">
        <v>1.5</v>
      </c>
      <c r="BR13" s="126">
        <f t="shared" si="10"/>
        <v>0</v>
      </c>
      <c r="BS13" s="5"/>
    </row>
    <row r="14" ht="19.5" customHeight="1">
      <c r="A14" s="158" t="s">
        <v>323</v>
      </c>
      <c r="B14" s="106" t="s">
        <v>324</v>
      </c>
      <c r="C14" s="106">
        <v>1.0</v>
      </c>
      <c r="D14" s="107">
        <f t="shared" si="6"/>
        <v>0</v>
      </c>
      <c r="E14" s="108">
        <v>76.3</v>
      </c>
      <c r="F14" s="109">
        <f t="shared" si="7"/>
        <v>0</v>
      </c>
      <c r="G14" s="4"/>
      <c r="H14" s="110"/>
      <c r="I14" s="111"/>
      <c r="J14" s="112"/>
      <c r="K14" s="113"/>
      <c r="L14" s="84"/>
      <c r="M14" s="216"/>
      <c r="N14" s="217"/>
      <c r="O14" s="162"/>
      <c r="P14" s="192"/>
      <c r="Q14" s="101"/>
      <c r="R14" s="101"/>
      <c r="S14" s="101"/>
      <c r="T14" s="101"/>
      <c r="U14" s="4"/>
      <c r="V14" s="122"/>
      <c r="W14" s="122">
        <f t="shared" si="8"/>
        <v>0</v>
      </c>
      <c r="X14" s="218"/>
      <c r="Y14" s="218"/>
      <c r="Z14" s="218"/>
      <c r="AA14" s="218"/>
      <c r="AB14" s="218"/>
      <c r="AC14" s="122"/>
      <c r="AD14" s="122">
        <v>1.0</v>
      </c>
      <c r="AE14" s="101"/>
      <c r="AF14" s="101"/>
      <c r="AG14" s="101"/>
      <c r="AH14" s="101"/>
      <c r="AI14" s="122"/>
      <c r="AJ14" s="4"/>
      <c r="AK14" s="101"/>
      <c r="AL14" s="101"/>
      <c r="AM14" s="101"/>
      <c r="AN14" s="101"/>
      <c r="AO14" s="101"/>
      <c r="AP14" s="101"/>
      <c r="AQ14" s="101"/>
      <c r="AR14" s="101"/>
      <c r="AS14" s="101"/>
      <c r="AT14" s="101"/>
      <c r="AU14" s="101"/>
      <c r="AV14" s="101"/>
      <c r="AW14" s="101"/>
      <c r="AX14" s="122"/>
      <c r="AY14" s="122"/>
      <c r="AZ14" s="122"/>
      <c r="BA14" s="122"/>
      <c r="BB14" s="122"/>
      <c r="BC14" s="122"/>
      <c r="BD14" s="122"/>
      <c r="BE14" s="122"/>
      <c r="BF14" s="122"/>
      <c r="BG14" s="122"/>
      <c r="BH14" s="122"/>
      <c r="BI14" s="122"/>
      <c r="BJ14" s="122"/>
      <c r="BK14" s="4"/>
      <c r="BL14" s="124"/>
      <c r="BM14" s="124">
        <f t="shared" si="9"/>
        <v>0</v>
      </c>
      <c r="BN14" s="124"/>
      <c r="BO14" s="124">
        <v>6.0</v>
      </c>
      <c r="BP14" s="5"/>
      <c r="BQ14" s="126">
        <v>1.9</v>
      </c>
      <c r="BR14" s="126">
        <f t="shared" si="10"/>
        <v>0</v>
      </c>
      <c r="BS14" s="219"/>
    </row>
    <row r="15" ht="19.5" customHeight="1">
      <c r="A15" s="158" t="s">
        <v>325</v>
      </c>
      <c r="B15" s="220" t="s">
        <v>326</v>
      </c>
      <c r="C15" s="106">
        <v>1.0</v>
      </c>
      <c r="D15" s="107">
        <f t="shared" si="6"/>
        <v>0</v>
      </c>
      <c r="E15" s="108">
        <v>141.7</v>
      </c>
      <c r="F15" s="109">
        <f t="shared" si="7"/>
        <v>0</v>
      </c>
      <c r="G15" s="4"/>
      <c r="H15" s="110"/>
      <c r="I15" s="111"/>
      <c r="J15" s="112"/>
      <c r="K15" s="113"/>
      <c r="L15" s="84"/>
      <c r="M15" s="216"/>
      <c r="N15" s="217"/>
      <c r="O15" s="162"/>
      <c r="P15" s="192"/>
      <c r="Q15" s="101"/>
      <c r="R15" s="101"/>
      <c r="S15" s="101"/>
      <c r="T15" s="101"/>
      <c r="U15" s="4"/>
      <c r="V15" s="122"/>
      <c r="W15" s="122"/>
      <c r="X15" s="122">
        <f t="shared" ref="X15:X17" si="11">AE15*$D15</f>
        <v>0</v>
      </c>
      <c r="Y15" s="218"/>
      <c r="Z15" s="218"/>
      <c r="AA15" s="218"/>
      <c r="AB15" s="218"/>
      <c r="AC15" s="122"/>
      <c r="AD15" s="122"/>
      <c r="AE15" s="122">
        <v>1.0</v>
      </c>
      <c r="AF15" s="101"/>
      <c r="AG15" s="101"/>
      <c r="AH15" s="101"/>
      <c r="AI15" s="122"/>
      <c r="AJ15" s="4"/>
      <c r="AK15" s="101"/>
      <c r="AL15" s="101"/>
      <c r="AM15" s="101"/>
      <c r="AN15" s="101"/>
      <c r="AO15" s="101"/>
      <c r="AP15" s="101"/>
      <c r="AQ15" s="101"/>
      <c r="AR15" s="101"/>
      <c r="AS15" s="101"/>
      <c r="AT15" s="101"/>
      <c r="AU15" s="101"/>
      <c r="AV15" s="101"/>
      <c r="AW15" s="101"/>
      <c r="AX15" s="122"/>
      <c r="AY15" s="122"/>
      <c r="AZ15" s="122"/>
      <c r="BA15" s="122"/>
      <c r="BB15" s="122"/>
      <c r="BC15" s="122"/>
      <c r="BD15" s="122"/>
      <c r="BE15" s="122"/>
      <c r="BF15" s="122"/>
      <c r="BG15" s="122"/>
      <c r="BH15" s="122"/>
      <c r="BI15" s="122"/>
      <c r="BJ15" s="122"/>
      <c r="BK15" s="4"/>
      <c r="BL15" s="124"/>
      <c r="BM15" s="124">
        <f t="shared" si="9"/>
        <v>0</v>
      </c>
      <c r="BN15" s="124"/>
      <c r="BO15" s="124">
        <v>7.0</v>
      </c>
      <c r="BP15" s="5"/>
      <c r="BQ15" s="126">
        <v>5.0</v>
      </c>
      <c r="BR15" s="126">
        <f t="shared" si="10"/>
        <v>0</v>
      </c>
      <c r="BS15" s="219"/>
    </row>
    <row r="16" ht="19.5" customHeight="1">
      <c r="A16" s="158" t="s">
        <v>327</v>
      </c>
      <c r="B16" s="220" t="s">
        <v>328</v>
      </c>
      <c r="C16" s="106">
        <v>2.0</v>
      </c>
      <c r="D16" s="107">
        <f t="shared" si="6"/>
        <v>0</v>
      </c>
      <c r="E16" s="108">
        <v>119.9</v>
      </c>
      <c r="F16" s="109">
        <f t="shared" si="7"/>
        <v>0</v>
      </c>
      <c r="G16" s="4"/>
      <c r="H16" s="110"/>
      <c r="I16" s="111"/>
      <c r="J16" s="112"/>
      <c r="K16" s="113"/>
      <c r="L16" s="84"/>
      <c r="M16" s="216"/>
      <c r="N16" s="217"/>
      <c r="O16" s="162"/>
      <c r="P16" s="192"/>
      <c r="Q16" s="101"/>
      <c r="R16" s="101"/>
      <c r="S16" s="101"/>
      <c r="T16" s="101"/>
      <c r="U16" s="4"/>
      <c r="V16" s="122"/>
      <c r="W16" s="122"/>
      <c r="X16" s="122">
        <f t="shared" si="11"/>
        <v>0</v>
      </c>
      <c r="Y16" s="218"/>
      <c r="Z16" s="218"/>
      <c r="AA16" s="218"/>
      <c r="AB16" s="218"/>
      <c r="AC16" s="122"/>
      <c r="AD16" s="122"/>
      <c r="AE16" s="122">
        <v>2.0</v>
      </c>
      <c r="AF16" s="101"/>
      <c r="AG16" s="101"/>
      <c r="AH16" s="101"/>
      <c r="AI16" s="122"/>
      <c r="AJ16" s="4"/>
      <c r="AK16" s="101"/>
      <c r="AL16" s="101"/>
      <c r="AM16" s="101"/>
      <c r="AN16" s="101"/>
      <c r="AO16" s="101"/>
      <c r="AP16" s="101"/>
      <c r="AQ16" s="101"/>
      <c r="AR16" s="101"/>
      <c r="AS16" s="101"/>
      <c r="AT16" s="101"/>
      <c r="AU16" s="101"/>
      <c r="AV16" s="101"/>
      <c r="AW16" s="101"/>
      <c r="AX16" s="122"/>
      <c r="AY16" s="122"/>
      <c r="AZ16" s="122"/>
      <c r="BA16" s="122"/>
      <c r="BB16" s="122"/>
      <c r="BC16" s="122"/>
      <c r="BD16" s="122"/>
      <c r="BE16" s="122"/>
      <c r="BF16" s="122"/>
      <c r="BG16" s="122"/>
      <c r="BH16" s="122"/>
      <c r="BI16" s="122"/>
      <c r="BJ16" s="122"/>
      <c r="BK16" s="4"/>
      <c r="BL16" s="124"/>
      <c r="BM16" s="124">
        <f t="shared" si="9"/>
        <v>0</v>
      </c>
      <c r="BN16" s="124"/>
      <c r="BO16" s="124">
        <v>6.0</v>
      </c>
      <c r="BP16" s="5"/>
      <c r="BQ16" s="126">
        <v>1.5</v>
      </c>
      <c r="BR16" s="126">
        <f t="shared" si="10"/>
        <v>0</v>
      </c>
      <c r="BS16" s="219"/>
    </row>
    <row r="17" ht="19.5" customHeight="1">
      <c r="A17" s="158" t="s">
        <v>329</v>
      </c>
      <c r="B17" s="220" t="s">
        <v>330</v>
      </c>
      <c r="C17" s="106">
        <v>2.0</v>
      </c>
      <c r="D17" s="107">
        <f t="shared" si="6"/>
        <v>0</v>
      </c>
      <c r="E17" s="108">
        <v>136.3</v>
      </c>
      <c r="F17" s="109">
        <f t="shared" si="7"/>
        <v>0</v>
      </c>
      <c r="G17" s="4"/>
      <c r="H17" s="110"/>
      <c r="I17" s="111"/>
      <c r="J17" s="112"/>
      <c r="K17" s="113"/>
      <c r="L17" s="84"/>
      <c r="M17" s="216"/>
      <c r="N17" s="217"/>
      <c r="O17" s="162"/>
      <c r="P17" s="192"/>
      <c r="Q17" s="101"/>
      <c r="R17" s="101"/>
      <c r="S17" s="101"/>
      <c r="T17" s="101"/>
      <c r="U17" s="4"/>
      <c r="V17" s="122"/>
      <c r="W17" s="122"/>
      <c r="X17" s="122">
        <f t="shared" si="11"/>
        <v>0</v>
      </c>
      <c r="Y17" s="218"/>
      <c r="Z17" s="218"/>
      <c r="AA17" s="218"/>
      <c r="AB17" s="218"/>
      <c r="AC17" s="122"/>
      <c r="AD17" s="122"/>
      <c r="AE17" s="122">
        <v>2.0</v>
      </c>
      <c r="AF17" s="101"/>
      <c r="AG17" s="101"/>
      <c r="AH17" s="101"/>
      <c r="AI17" s="122"/>
      <c r="AJ17" s="4"/>
      <c r="AK17" s="101"/>
      <c r="AL17" s="101"/>
      <c r="AM17" s="101"/>
      <c r="AN17" s="101"/>
      <c r="AO17" s="101"/>
      <c r="AP17" s="101"/>
      <c r="AQ17" s="101"/>
      <c r="AR17" s="101"/>
      <c r="AS17" s="101"/>
      <c r="AT17" s="101"/>
      <c r="AU17" s="101"/>
      <c r="AV17" s="101"/>
      <c r="AW17" s="101"/>
      <c r="AX17" s="122"/>
      <c r="AY17" s="122"/>
      <c r="AZ17" s="122"/>
      <c r="BA17" s="122"/>
      <c r="BB17" s="122"/>
      <c r="BC17" s="122"/>
      <c r="BD17" s="122"/>
      <c r="BE17" s="122"/>
      <c r="BF17" s="122"/>
      <c r="BG17" s="122"/>
      <c r="BH17" s="122"/>
      <c r="BI17" s="122"/>
      <c r="BJ17" s="122"/>
      <c r="BK17" s="4"/>
      <c r="BL17" s="124"/>
      <c r="BM17" s="124">
        <f t="shared" si="9"/>
        <v>0</v>
      </c>
      <c r="BN17" s="124"/>
      <c r="BO17" s="124">
        <v>6.0</v>
      </c>
      <c r="BP17" s="5"/>
      <c r="BQ17" s="126">
        <v>2.0</v>
      </c>
      <c r="BR17" s="126">
        <f t="shared" si="10"/>
        <v>0</v>
      </c>
      <c r="BS17" s="219"/>
    </row>
    <row r="18" ht="19.5" customHeight="1">
      <c r="A18" s="158" t="s">
        <v>331</v>
      </c>
      <c r="B18" s="220" t="s">
        <v>332</v>
      </c>
      <c r="C18" s="106">
        <v>1.0</v>
      </c>
      <c r="D18" s="107">
        <f t="shared" si="6"/>
        <v>0</v>
      </c>
      <c r="E18" s="108">
        <v>130.8</v>
      </c>
      <c r="F18" s="109">
        <f t="shared" si="7"/>
        <v>0</v>
      </c>
      <c r="G18" s="4"/>
      <c r="H18" s="110"/>
      <c r="I18" s="111"/>
      <c r="J18" s="112"/>
      <c r="K18" s="113"/>
      <c r="L18" s="84"/>
      <c r="M18" s="216"/>
      <c r="N18" s="217"/>
      <c r="O18" s="162"/>
      <c r="P18" s="192"/>
      <c r="Q18" s="101"/>
      <c r="R18" s="101"/>
      <c r="S18" s="101"/>
      <c r="T18" s="101"/>
      <c r="U18" s="4"/>
      <c r="V18" s="122"/>
      <c r="W18" s="122"/>
      <c r="X18" s="122"/>
      <c r="Y18" s="122">
        <f t="shared" ref="Y18:Y21" si="12">AF18*$D18</f>
        <v>0</v>
      </c>
      <c r="Z18" s="218"/>
      <c r="AA18" s="218"/>
      <c r="AB18" s="218"/>
      <c r="AC18" s="122"/>
      <c r="AD18" s="122"/>
      <c r="AE18" s="122"/>
      <c r="AF18" s="122">
        <v>1.0</v>
      </c>
      <c r="AG18" s="101"/>
      <c r="AH18" s="101"/>
      <c r="AI18" s="122"/>
      <c r="AJ18" s="4"/>
      <c r="AK18" s="101"/>
      <c r="AL18" s="101"/>
      <c r="AM18" s="101"/>
      <c r="AN18" s="101"/>
      <c r="AO18" s="101"/>
      <c r="AP18" s="101"/>
      <c r="AQ18" s="101"/>
      <c r="AR18" s="101"/>
      <c r="AS18" s="101"/>
      <c r="AT18" s="101"/>
      <c r="AU18" s="101"/>
      <c r="AV18" s="101"/>
      <c r="AW18" s="101"/>
      <c r="AX18" s="122"/>
      <c r="AY18" s="122"/>
      <c r="AZ18" s="122"/>
      <c r="BA18" s="122"/>
      <c r="BB18" s="122"/>
      <c r="BC18" s="122"/>
      <c r="BD18" s="122"/>
      <c r="BE18" s="122"/>
      <c r="BF18" s="122"/>
      <c r="BG18" s="122"/>
      <c r="BH18" s="122"/>
      <c r="BI18" s="122"/>
      <c r="BJ18" s="122"/>
      <c r="BK18" s="4"/>
      <c r="BL18" s="124"/>
      <c r="BM18" s="124">
        <f t="shared" si="9"/>
        <v>0</v>
      </c>
      <c r="BN18" s="124"/>
      <c r="BO18" s="124">
        <v>5.0</v>
      </c>
      <c r="BP18" s="5"/>
      <c r="BQ18" s="126">
        <v>4.2</v>
      </c>
      <c r="BR18" s="126">
        <f t="shared" si="10"/>
        <v>0</v>
      </c>
      <c r="BS18" s="219"/>
    </row>
    <row r="19" ht="19.5" customHeight="1">
      <c r="A19" s="158" t="s">
        <v>333</v>
      </c>
      <c r="B19" s="220" t="s">
        <v>332</v>
      </c>
      <c r="C19" s="106">
        <v>1.0</v>
      </c>
      <c r="D19" s="107">
        <f t="shared" si="6"/>
        <v>0</v>
      </c>
      <c r="E19" s="108">
        <v>119.9</v>
      </c>
      <c r="F19" s="109">
        <f t="shared" si="7"/>
        <v>0</v>
      </c>
      <c r="G19" s="4"/>
      <c r="H19" s="110"/>
      <c r="I19" s="111"/>
      <c r="J19" s="112"/>
      <c r="K19" s="113"/>
      <c r="L19" s="84"/>
      <c r="M19" s="216"/>
      <c r="N19" s="217"/>
      <c r="O19" s="162"/>
      <c r="P19" s="192"/>
      <c r="Q19" s="101"/>
      <c r="R19" s="101"/>
      <c r="S19" s="101"/>
      <c r="T19" s="101"/>
      <c r="U19" s="4"/>
      <c r="V19" s="122"/>
      <c r="W19" s="122"/>
      <c r="X19" s="122"/>
      <c r="Y19" s="122">
        <f t="shared" si="12"/>
        <v>0</v>
      </c>
      <c r="Z19" s="218"/>
      <c r="AA19" s="218"/>
      <c r="AB19" s="218"/>
      <c r="AC19" s="122"/>
      <c r="AD19" s="122"/>
      <c r="AE19" s="122"/>
      <c r="AF19" s="122">
        <v>1.0</v>
      </c>
      <c r="AG19" s="101"/>
      <c r="AH19" s="101"/>
      <c r="AI19" s="122"/>
      <c r="AJ19" s="4"/>
      <c r="AK19" s="101"/>
      <c r="AL19" s="101"/>
      <c r="AM19" s="101"/>
      <c r="AN19" s="101"/>
      <c r="AO19" s="101"/>
      <c r="AP19" s="101"/>
      <c r="AQ19" s="101"/>
      <c r="AR19" s="101"/>
      <c r="AS19" s="101"/>
      <c r="AT19" s="101"/>
      <c r="AU19" s="101"/>
      <c r="AV19" s="101"/>
      <c r="AW19" s="101"/>
      <c r="AX19" s="122"/>
      <c r="AY19" s="122"/>
      <c r="AZ19" s="122"/>
      <c r="BA19" s="122"/>
      <c r="BB19" s="122"/>
      <c r="BC19" s="122"/>
      <c r="BD19" s="122"/>
      <c r="BE19" s="122"/>
      <c r="BF19" s="122"/>
      <c r="BG19" s="122"/>
      <c r="BH19" s="122"/>
      <c r="BI19" s="122"/>
      <c r="BJ19" s="122"/>
      <c r="BK19" s="4"/>
      <c r="BL19" s="124"/>
      <c r="BM19" s="124">
        <f t="shared" si="9"/>
        <v>0</v>
      </c>
      <c r="BN19" s="124"/>
      <c r="BO19" s="124">
        <v>5.0</v>
      </c>
      <c r="BP19" s="5"/>
      <c r="BQ19" s="126">
        <v>3.8</v>
      </c>
      <c r="BR19" s="126">
        <f t="shared" si="10"/>
        <v>0</v>
      </c>
      <c r="BS19" s="219"/>
    </row>
    <row r="20" ht="19.5" customHeight="1">
      <c r="A20" s="158" t="s">
        <v>334</v>
      </c>
      <c r="B20" s="220" t="s">
        <v>332</v>
      </c>
      <c r="C20" s="106">
        <v>1.0</v>
      </c>
      <c r="D20" s="107">
        <f t="shared" si="6"/>
        <v>0</v>
      </c>
      <c r="E20" s="108">
        <v>111.8</v>
      </c>
      <c r="F20" s="109">
        <f t="shared" si="7"/>
        <v>0</v>
      </c>
      <c r="G20" s="4"/>
      <c r="H20" s="110"/>
      <c r="I20" s="111"/>
      <c r="J20" s="112"/>
      <c r="K20" s="113"/>
      <c r="L20" s="84"/>
      <c r="M20" s="216"/>
      <c r="N20" s="217"/>
      <c r="O20" s="162"/>
      <c r="P20" s="192"/>
      <c r="Q20" s="101"/>
      <c r="R20" s="101"/>
      <c r="S20" s="101"/>
      <c r="T20" s="101"/>
      <c r="U20" s="4"/>
      <c r="V20" s="122"/>
      <c r="W20" s="122"/>
      <c r="X20" s="122"/>
      <c r="Y20" s="122">
        <f t="shared" si="12"/>
        <v>0</v>
      </c>
      <c r="Z20" s="218"/>
      <c r="AA20" s="218"/>
      <c r="AB20" s="218"/>
      <c r="AC20" s="122"/>
      <c r="AD20" s="122"/>
      <c r="AE20" s="122"/>
      <c r="AF20" s="122">
        <v>1.0</v>
      </c>
      <c r="AG20" s="101"/>
      <c r="AH20" s="101"/>
      <c r="AI20" s="122"/>
      <c r="AJ20" s="4"/>
      <c r="AK20" s="101"/>
      <c r="AL20" s="101"/>
      <c r="AM20" s="101"/>
      <c r="AN20" s="101"/>
      <c r="AO20" s="101"/>
      <c r="AP20" s="101"/>
      <c r="AQ20" s="101"/>
      <c r="AR20" s="101"/>
      <c r="AS20" s="101"/>
      <c r="AT20" s="101"/>
      <c r="AU20" s="101"/>
      <c r="AV20" s="101"/>
      <c r="AW20" s="101"/>
      <c r="AX20" s="122"/>
      <c r="AY20" s="122"/>
      <c r="AZ20" s="122"/>
      <c r="BA20" s="122"/>
      <c r="BB20" s="122"/>
      <c r="BC20" s="122"/>
      <c r="BD20" s="122"/>
      <c r="BE20" s="122"/>
      <c r="BF20" s="122"/>
      <c r="BG20" s="122"/>
      <c r="BH20" s="122"/>
      <c r="BI20" s="122"/>
      <c r="BJ20" s="122"/>
      <c r="BK20" s="4"/>
      <c r="BL20" s="124"/>
      <c r="BM20" s="124">
        <f t="shared" si="9"/>
        <v>0</v>
      </c>
      <c r="BN20" s="124"/>
      <c r="BO20" s="124">
        <v>7.0</v>
      </c>
      <c r="BP20" s="5"/>
      <c r="BQ20" s="126">
        <v>3.0</v>
      </c>
      <c r="BR20" s="126">
        <f t="shared" si="10"/>
        <v>0</v>
      </c>
      <c r="BS20" s="219"/>
    </row>
    <row r="21" ht="19.5" customHeight="1">
      <c r="A21" s="158" t="s">
        <v>335</v>
      </c>
      <c r="B21" s="220" t="s">
        <v>336</v>
      </c>
      <c r="C21" s="106">
        <v>1.0</v>
      </c>
      <c r="D21" s="107">
        <f t="shared" si="6"/>
        <v>0</v>
      </c>
      <c r="E21" s="108">
        <v>223.5</v>
      </c>
      <c r="F21" s="109">
        <f t="shared" si="7"/>
        <v>0</v>
      </c>
      <c r="G21" s="4"/>
      <c r="H21" s="110"/>
      <c r="I21" s="111"/>
      <c r="J21" s="112"/>
      <c r="K21" s="113"/>
      <c r="L21" s="84"/>
      <c r="M21" s="216"/>
      <c r="N21" s="217"/>
      <c r="O21" s="162"/>
      <c r="P21" s="192"/>
      <c r="Q21" s="101"/>
      <c r="R21" s="101"/>
      <c r="S21" s="101"/>
      <c r="T21" s="101"/>
      <c r="U21" s="4"/>
      <c r="V21" s="122"/>
      <c r="W21" s="122"/>
      <c r="X21" s="122"/>
      <c r="Y21" s="122">
        <f t="shared" si="12"/>
        <v>0</v>
      </c>
      <c r="Z21" s="218"/>
      <c r="AA21" s="218"/>
      <c r="AB21" s="218"/>
      <c r="AC21" s="122"/>
      <c r="AD21" s="122"/>
      <c r="AE21" s="122"/>
      <c r="AF21" s="122">
        <v>1.0</v>
      </c>
      <c r="AG21" s="101"/>
      <c r="AH21" s="101"/>
      <c r="AI21" s="122"/>
      <c r="AJ21" s="4"/>
      <c r="AK21" s="101"/>
      <c r="AL21" s="101"/>
      <c r="AM21" s="101"/>
      <c r="AN21" s="101"/>
      <c r="AO21" s="101"/>
      <c r="AP21" s="101"/>
      <c r="AQ21" s="101"/>
      <c r="AR21" s="101"/>
      <c r="AS21" s="101"/>
      <c r="AT21" s="101"/>
      <c r="AU21" s="101"/>
      <c r="AV21" s="101"/>
      <c r="AW21" s="101"/>
      <c r="AX21" s="122"/>
      <c r="AY21" s="122"/>
      <c r="AZ21" s="122"/>
      <c r="BA21" s="122"/>
      <c r="BB21" s="122"/>
      <c r="BC21" s="122"/>
      <c r="BD21" s="122"/>
      <c r="BE21" s="122"/>
      <c r="BF21" s="122"/>
      <c r="BG21" s="122"/>
      <c r="BH21" s="122"/>
      <c r="BI21" s="122"/>
      <c r="BJ21" s="122"/>
      <c r="BK21" s="4"/>
      <c r="BL21" s="124"/>
      <c r="BM21" s="124">
        <f t="shared" si="9"/>
        <v>0</v>
      </c>
      <c r="BN21" s="124"/>
      <c r="BO21" s="124">
        <v>10.0</v>
      </c>
      <c r="BP21" s="5"/>
      <c r="BQ21" s="126">
        <v>7.7</v>
      </c>
      <c r="BR21" s="126">
        <f t="shared" si="10"/>
        <v>0</v>
      </c>
      <c r="BS21" s="221"/>
    </row>
    <row r="22" ht="19.5" customHeight="1">
      <c r="A22" s="158" t="s">
        <v>337</v>
      </c>
      <c r="B22" s="220" t="s">
        <v>338</v>
      </c>
      <c r="C22" s="106">
        <v>1.0</v>
      </c>
      <c r="D22" s="107">
        <f t="shared" si="6"/>
        <v>0</v>
      </c>
      <c r="E22" s="108">
        <v>256.2</v>
      </c>
      <c r="F22" s="109">
        <f t="shared" si="7"/>
        <v>0</v>
      </c>
      <c r="G22" s="4"/>
      <c r="H22" s="110"/>
      <c r="I22" s="111"/>
      <c r="J22" s="112"/>
      <c r="K22" s="113"/>
      <c r="L22" s="84"/>
      <c r="M22" s="216"/>
      <c r="N22" s="217"/>
      <c r="O22" s="162"/>
      <c r="P22" s="192"/>
      <c r="Q22" s="101"/>
      <c r="R22" s="101"/>
      <c r="S22" s="101"/>
      <c r="T22" s="101"/>
      <c r="U22" s="4"/>
      <c r="V22" s="122"/>
      <c r="W22" s="122"/>
      <c r="X22" s="122"/>
      <c r="Y22" s="122"/>
      <c r="Z22" s="122">
        <f>AG22*$D22</f>
        <v>0</v>
      </c>
      <c r="AA22" s="218"/>
      <c r="AB22" s="218"/>
      <c r="AC22" s="122"/>
      <c r="AD22" s="122"/>
      <c r="AE22" s="122"/>
      <c r="AF22" s="122"/>
      <c r="AG22" s="122">
        <v>1.0</v>
      </c>
      <c r="AH22" s="101"/>
      <c r="AI22" s="122"/>
      <c r="AJ22" s="4"/>
      <c r="AK22" s="101"/>
      <c r="AL22" s="101"/>
      <c r="AM22" s="101"/>
      <c r="AN22" s="101"/>
      <c r="AO22" s="101"/>
      <c r="AP22" s="101"/>
      <c r="AQ22" s="101"/>
      <c r="AR22" s="101"/>
      <c r="AS22" s="101"/>
      <c r="AT22" s="101"/>
      <c r="AU22" s="101"/>
      <c r="AV22" s="101"/>
      <c r="AW22" s="101"/>
      <c r="AX22" s="122"/>
      <c r="AY22" s="122"/>
      <c r="AZ22" s="122"/>
      <c r="BA22" s="122"/>
      <c r="BB22" s="122"/>
      <c r="BC22" s="122"/>
      <c r="BD22" s="122"/>
      <c r="BE22" s="122"/>
      <c r="BF22" s="122"/>
      <c r="BG22" s="122"/>
      <c r="BH22" s="122"/>
      <c r="BI22" s="122"/>
      <c r="BJ22" s="122"/>
      <c r="BK22" s="4"/>
      <c r="BL22" s="124"/>
      <c r="BM22" s="124">
        <f t="shared" si="9"/>
        <v>0</v>
      </c>
      <c r="BN22" s="124"/>
      <c r="BO22" s="124">
        <v>13.0</v>
      </c>
      <c r="BP22" s="5"/>
      <c r="BQ22" s="126">
        <v>8.2</v>
      </c>
      <c r="BR22" s="126">
        <f t="shared" si="10"/>
        <v>0</v>
      </c>
      <c r="BS22" s="221"/>
    </row>
    <row r="23" ht="19.5" customHeight="1">
      <c r="A23" s="158" t="s">
        <v>339</v>
      </c>
      <c r="B23" s="106" t="s">
        <v>340</v>
      </c>
      <c r="C23" s="106">
        <v>1.0</v>
      </c>
      <c r="D23" s="107">
        <f t="shared" si="6"/>
        <v>0</v>
      </c>
      <c r="E23" s="108">
        <v>38.2</v>
      </c>
      <c r="F23" s="109">
        <f t="shared" si="7"/>
        <v>0</v>
      </c>
      <c r="G23" s="4"/>
      <c r="H23" s="110"/>
      <c r="I23" s="111"/>
      <c r="J23" s="112"/>
      <c r="K23" s="113"/>
      <c r="L23" s="84"/>
      <c r="M23" s="216"/>
      <c r="N23" s="217"/>
      <c r="O23" s="162"/>
      <c r="P23" s="192"/>
      <c r="Q23" s="101"/>
      <c r="R23" s="101"/>
      <c r="S23" s="101"/>
      <c r="T23" s="101"/>
      <c r="U23" s="4"/>
      <c r="V23" s="122"/>
      <c r="W23" s="122">
        <f t="shared" ref="W23:W38" si="13">AD23*$D23</f>
        <v>0</v>
      </c>
      <c r="X23" s="122"/>
      <c r="Y23" s="218"/>
      <c r="Z23" s="218"/>
      <c r="AA23" s="218"/>
      <c r="AB23" s="218"/>
      <c r="AC23" s="122"/>
      <c r="AD23" s="122">
        <v>1.0</v>
      </c>
      <c r="AE23" s="101"/>
      <c r="AF23" s="101"/>
      <c r="AG23" s="101"/>
      <c r="AH23" s="101"/>
      <c r="AI23" s="122"/>
      <c r="AJ23" s="4"/>
      <c r="AK23" s="101"/>
      <c r="AL23" s="101"/>
      <c r="AM23" s="101"/>
      <c r="AN23" s="101"/>
      <c r="AO23" s="101"/>
      <c r="AP23" s="101"/>
      <c r="AQ23" s="101"/>
      <c r="AR23" s="101"/>
      <c r="AS23" s="101"/>
      <c r="AT23" s="101"/>
      <c r="AU23" s="101"/>
      <c r="AV23" s="101"/>
      <c r="AW23" s="101"/>
      <c r="AX23" s="122"/>
      <c r="AY23" s="122"/>
      <c r="AZ23" s="122"/>
      <c r="BA23" s="122"/>
      <c r="BB23" s="122"/>
      <c r="BC23" s="122"/>
      <c r="BD23" s="122"/>
      <c r="BE23" s="122"/>
      <c r="BF23" s="122"/>
      <c r="BG23" s="122"/>
      <c r="BH23" s="122"/>
      <c r="BI23" s="122"/>
      <c r="BJ23" s="122"/>
      <c r="BK23" s="4"/>
      <c r="BL23" s="124"/>
      <c r="BM23" s="124">
        <f t="shared" si="9"/>
        <v>0</v>
      </c>
      <c r="BN23" s="124"/>
      <c r="BO23" s="124">
        <v>3.0</v>
      </c>
      <c r="BP23" s="5"/>
      <c r="BQ23" s="126">
        <v>0.7</v>
      </c>
      <c r="BR23" s="126">
        <f t="shared" si="10"/>
        <v>0</v>
      </c>
      <c r="BS23" s="221"/>
    </row>
    <row r="24" ht="19.5" customHeight="1">
      <c r="A24" s="158" t="s">
        <v>341</v>
      </c>
      <c r="B24" s="106" t="s">
        <v>342</v>
      </c>
      <c r="C24" s="106">
        <v>1.0</v>
      </c>
      <c r="D24" s="107">
        <f t="shared" si="6"/>
        <v>0</v>
      </c>
      <c r="E24" s="108">
        <v>54.5</v>
      </c>
      <c r="F24" s="109">
        <f t="shared" si="7"/>
        <v>0</v>
      </c>
      <c r="G24" s="4"/>
      <c r="H24" s="110"/>
      <c r="I24" s="111"/>
      <c r="J24" s="112"/>
      <c r="K24" s="113"/>
      <c r="L24" s="84"/>
      <c r="M24" s="216"/>
      <c r="N24" s="217"/>
      <c r="O24" s="162"/>
      <c r="P24" s="192"/>
      <c r="Q24" s="101"/>
      <c r="R24" s="101"/>
      <c r="S24" s="101"/>
      <c r="T24" s="101"/>
      <c r="U24" s="4"/>
      <c r="V24" s="122"/>
      <c r="W24" s="122">
        <f t="shared" si="13"/>
        <v>0</v>
      </c>
      <c r="X24" s="122"/>
      <c r="Y24" s="218"/>
      <c r="Z24" s="218"/>
      <c r="AA24" s="218"/>
      <c r="AB24" s="218"/>
      <c r="AC24" s="122"/>
      <c r="AD24" s="122">
        <v>1.0</v>
      </c>
      <c r="AE24" s="101"/>
      <c r="AF24" s="101"/>
      <c r="AG24" s="101"/>
      <c r="AH24" s="101"/>
      <c r="AI24" s="122"/>
      <c r="AJ24" s="4"/>
      <c r="AK24" s="101"/>
      <c r="AL24" s="101"/>
      <c r="AM24" s="101"/>
      <c r="AN24" s="101"/>
      <c r="AO24" s="101"/>
      <c r="AP24" s="101"/>
      <c r="AQ24" s="101"/>
      <c r="AR24" s="101"/>
      <c r="AS24" s="101"/>
      <c r="AT24" s="101"/>
      <c r="AU24" s="101"/>
      <c r="AV24" s="101"/>
      <c r="AW24" s="101"/>
      <c r="AX24" s="122"/>
      <c r="AY24" s="122"/>
      <c r="AZ24" s="122"/>
      <c r="BA24" s="122"/>
      <c r="BB24" s="122"/>
      <c r="BC24" s="122"/>
      <c r="BD24" s="122"/>
      <c r="BE24" s="122"/>
      <c r="BF24" s="122"/>
      <c r="BG24" s="122"/>
      <c r="BH24" s="122"/>
      <c r="BI24" s="122"/>
      <c r="BJ24" s="122"/>
      <c r="BK24" s="4"/>
      <c r="BL24" s="124"/>
      <c r="BM24" s="124">
        <f t="shared" si="9"/>
        <v>0</v>
      </c>
      <c r="BN24" s="124"/>
      <c r="BO24" s="124">
        <v>2.0</v>
      </c>
      <c r="BP24" s="5"/>
      <c r="BQ24" s="126">
        <v>0.8</v>
      </c>
      <c r="BR24" s="126">
        <f t="shared" si="10"/>
        <v>0</v>
      </c>
      <c r="BS24" s="5"/>
    </row>
    <row r="25" ht="19.5" customHeight="1">
      <c r="A25" s="158" t="s">
        <v>343</v>
      </c>
      <c r="B25" s="106" t="s">
        <v>340</v>
      </c>
      <c r="C25" s="106">
        <v>1.0</v>
      </c>
      <c r="D25" s="107">
        <f t="shared" si="6"/>
        <v>0</v>
      </c>
      <c r="E25" s="108">
        <v>40.9</v>
      </c>
      <c r="F25" s="109">
        <f t="shared" si="7"/>
        <v>0</v>
      </c>
      <c r="G25" s="4"/>
      <c r="H25" s="110"/>
      <c r="I25" s="111"/>
      <c r="J25" s="112"/>
      <c r="K25" s="113"/>
      <c r="L25" s="84"/>
      <c r="M25" s="216"/>
      <c r="N25" s="217"/>
      <c r="O25" s="162"/>
      <c r="P25" s="192"/>
      <c r="Q25" s="101"/>
      <c r="R25" s="101"/>
      <c r="S25" s="101"/>
      <c r="T25" s="101"/>
      <c r="U25" s="4"/>
      <c r="V25" s="122"/>
      <c r="W25" s="122">
        <f t="shared" si="13"/>
        <v>0</v>
      </c>
      <c r="X25" s="122"/>
      <c r="Y25" s="218"/>
      <c r="Z25" s="218"/>
      <c r="AA25" s="218"/>
      <c r="AB25" s="218"/>
      <c r="AC25" s="122"/>
      <c r="AD25" s="122">
        <v>1.0</v>
      </c>
      <c r="AE25" s="101"/>
      <c r="AF25" s="101"/>
      <c r="AG25" s="101"/>
      <c r="AH25" s="101"/>
      <c r="AI25" s="122"/>
      <c r="AJ25" s="4"/>
      <c r="AK25" s="101"/>
      <c r="AL25" s="101"/>
      <c r="AM25" s="101"/>
      <c r="AN25" s="101"/>
      <c r="AO25" s="101"/>
      <c r="AP25" s="101"/>
      <c r="AQ25" s="101"/>
      <c r="AR25" s="101"/>
      <c r="AS25" s="101"/>
      <c r="AT25" s="101"/>
      <c r="AU25" s="101"/>
      <c r="AV25" s="101"/>
      <c r="AW25" s="101"/>
      <c r="AX25" s="122"/>
      <c r="AY25" s="122"/>
      <c r="AZ25" s="122"/>
      <c r="BA25" s="122"/>
      <c r="BB25" s="122"/>
      <c r="BC25" s="122"/>
      <c r="BD25" s="122"/>
      <c r="BE25" s="122"/>
      <c r="BF25" s="122"/>
      <c r="BG25" s="122"/>
      <c r="BH25" s="122"/>
      <c r="BI25" s="122"/>
      <c r="BJ25" s="122"/>
      <c r="BK25" s="4"/>
      <c r="BL25" s="124"/>
      <c r="BM25" s="124">
        <f t="shared" si="9"/>
        <v>0</v>
      </c>
      <c r="BN25" s="124"/>
      <c r="BO25" s="124">
        <v>2.0</v>
      </c>
      <c r="BP25" s="5"/>
      <c r="BQ25" s="126">
        <v>0.75</v>
      </c>
      <c r="BR25" s="126">
        <f t="shared" si="10"/>
        <v>0</v>
      </c>
      <c r="BS25" s="5"/>
    </row>
    <row r="26" ht="19.5" customHeight="1">
      <c r="A26" s="158" t="s">
        <v>344</v>
      </c>
      <c r="B26" s="106" t="s">
        <v>345</v>
      </c>
      <c r="C26" s="106">
        <v>1.0</v>
      </c>
      <c r="D26" s="107">
        <f t="shared" si="6"/>
        <v>0</v>
      </c>
      <c r="E26" s="108">
        <v>40.9</v>
      </c>
      <c r="F26" s="109">
        <f t="shared" si="7"/>
        <v>0</v>
      </c>
      <c r="G26" s="4"/>
      <c r="H26" s="110"/>
      <c r="I26" s="111"/>
      <c r="J26" s="112"/>
      <c r="K26" s="113"/>
      <c r="L26" s="84"/>
      <c r="M26" s="216"/>
      <c r="N26" s="217"/>
      <c r="O26" s="162"/>
      <c r="P26" s="192"/>
      <c r="Q26" s="101"/>
      <c r="R26" s="101"/>
      <c r="S26" s="101"/>
      <c r="T26" s="101"/>
      <c r="U26" s="4"/>
      <c r="V26" s="122"/>
      <c r="W26" s="122">
        <f t="shared" si="13"/>
        <v>0</v>
      </c>
      <c r="X26" s="122"/>
      <c r="Y26" s="218"/>
      <c r="Z26" s="218"/>
      <c r="AA26" s="218"/>
      <c r="AB26" s="218"/>
      <c r="AC26" s="122"/>
      <c r="AD26" s="122">
        <v>1.0</v>
      </c>
      <c r="AE26" s="101"/>
      <c r="AF26" s="101"/>
      <c r="AG26" s="101"/>
      <c r="AH26" s="101"/>
      <c r="AI26" s="122"/>
      <c r="AJ26" s="4"/>
      <c r="AK26" s="101"/>
      <c r="AL26" s="101"/>
      <c r="AM26" s="101"/>
      <c r="AN26" s="101"/>
      <c r="AO26" s="101"/>
      <c r="AP26" s="101"/>
      <c r="AQ26" s="101"/>
      <c r="AR26" s="101"/>
      <c r="AS26" s="101"/>
      <c r="AT26" s="101"/>
      <c r="AU26" s="101"/>
      <c r="AV26" s="101"/>
      <c r="AW26" s="101"/>
      <c r="AX26" s="122"/>
      <c r="AY26" s="122"/>
      <c r="AZ26" s="122"/>
      <c r="BA26" s="122"/>
      <c r="BB26" s="122"/>
      <c r="BC26" s="122"/>
      <c r="BD26" s="122"/>
      <c r="BE26" s="122"/>
      <c r="BF26" s="122"/>
      <c r="BG26" s="122"/>
      <c r="BH26" s="122"/>
      <c r="BI26" s="122"/>
      <c r="BJ26" s="122"/>
      <c r="BK26" s="4"/>
      <c r="BL26" s="124"/>
      <c r="BM26" s="124">
        <f t="shared" si="9"/>
        <v>0</v>
      </c>
      <c r="BN26" s="124"/>
      <c r="BO26" s="124">
        <v>2.0</v>
      </c>
      <c r="BP26" s="5"/>
      <c r="BQ26" s="126">
        <v>0.85</v>
      </c>
      <c r="BR26" s="126">
        <f t="shared" si="10"/>
        <v>0</v>
      </c>
      <c r="BS26" s="5"/>
    </row>
    <row r="27" ht="19.5" customHeight="1">
      <c r="A27" s="158" t="s">
        <v>346</v>
      </c>
      <c r="B27" s="106" t="s">
        <v>347</v>
      </c>
      <c r="C27" s="106">
        <v>1.0</v>
      </c>
      <c r="D27" s="107">
        <f t="shared" si="6"/>
        <v>0</v>
      </c>
      <c r="E27" s="108">
        <v>57.3</v>
      </c>
      <c r="F27" s="109">
        <f t="shared" si="7"/>
        <v>0</v>
      </c>
      <c r="G27" s="4"/>
      <c r="H27" s="110"/>
      <c r="I27" s="111"/>
      <c r="J27" s="112"/>
      <c r="K27" s="113"/>
      <c r="L27" s="84"/>
      <c r="M27" s="216"/>
      <c r="N27" s="217"/>
      <c r="O27" s="162"/>
      <c r="P27" s="192"/>
      <c r="Q27" s="101"/>
      <c r="R27" s="101"/>
      <c r="S27" s="101"/>
      <c r="T27" s="101"/>
      <c r="U27" s="4"/>
      <c r="V27" s="122"/>
      <c r="W27" s="122">
        <f t="shared" si="13"/>
        <v>0</v>
      </c>
      <c r="X27" s="122"/>
      <c r="Y27" s="218"/>
      <c r="Z27" s="218"/>
      <c r="AA27" s="218"/>
      <c r="AB27" s="218"/>
      <c r="AC27" s="122"/>
      <c r="AD27" s="122">
        <v>1.0</v>
      </c>
      <c r="AE27" s="101"/>
      <c r="AF27" s="101"/>
      <c r="AG27" s="101"/>
      <c r="AH27" s="101"/>
      <c r="AI27" s="122"/>
      <c r="AJ27" s="4"/>
      <c r="AK27" s="101"/>
      <c r="AL27" s="101"/>
      <c r="AM27" s="101"/>
      <c r="AN27" s="101"/>
      <c r="AO27" s="101"/>
      <c r="AP27" s="101"/>
      <c r="AQ27" s="101"/>
      <c r="AR27" s="101"/>
      <c r="AS27" s="101"/>
      <c r="AT27" s="101"/>
      <c r="AU27" s="101"/>
      <c r="AV27" s="101"/>
      <c r="AW27" s="101"/>
      <c r="AX27" s="122"/>
      <c r="AY27" s="122"/>
      <c r="AZ27" s="122"/>
      <c r="BA27" s="122"/>
      <c r="BB27" s="122"/>
      <c r="BC27" s="122"/>
      <c r="BD27" s="122"/>
      <c r="BE27" s="122"/>
      <c r="BF27" s="122"/>
      <c r="BG27" s="122"/>
      <c r="BH27" s="122"/>
      <c r="BI27" s="122"/>
      <c r="BJ27" s="122"/>
      <c r="BK27" s="4"/>
      <c r="BL27" s="124"/>
      <c r="BM27" s="124">
        <f t="shared" si="9"/>
        <v>0</v>
      </c>
      <c r="BN27" s="124"/>
      <c r="BO27" s="124">
        <v>2.0</v>
      </c>
      <c r="BP27" s="5"/>
      <c r="BQ27" s="126">
        <v>1.0</v>
      </c>
      <c r="BR27" s="126">
        <f t="shared" si="10"/>
        <v>0</v>
      </c>
      <c r="BS27" s="5"/>
    </row>
    <row r="28" ht="19.5" customHeight="1">
      <c r="A28" s="158" t="s">
        <v>348</v>
      </c>
      <c r="B28" s="106" t="s">
        <v>349</v>
      </c>
      <c r="C28" s="106">
        <v>1.0</v>
      </c>
      <c r="D28" s="107">
        <f t="shared" si="6"/>
        <v>0</v>
      </c>
      <c r="E28" s="108">
        <v>49.1</v>
      </c>
      <c r="F28" s="109">
        <f t="shared" si="7"/>
        <v>0</v>
      </c>
      <c r="G28" s="4"/>
      <c r="H28" s="110"/>
      <c r="I28" s="111"/>
      <c r="J28" s="112"/>
      <c r="K28" s="113"/>
      <c r="L28" s="84"/>
      <c r="M28" s="216"/>
      <c r="N28" s="217"/>
      <c r="O28" s="162"/>
      <c r="P28" s="192"/>
      <c r="Q28" s="101"/>
      <c r="R28" s="101"/>
      <c r="S28" s="101"/>
      <c r="T28" s="101"/>
      <c r="U28" s="4"/>
      <c r="V28" s="122"/>
      <c r="W28" s="122">
        <f t="shared" si="13"/>
        <v>0</v>
      </c>
      <c r="X28" s="122"/>
      <c r="Y28" s="218"/>
      <c r="Z28" s="218"/>
      <c r="AA28" s="218"/>
      <c r="AB28" s="218"/>
      <c r="AC28" s="122"/>
      <c r="AD28" s="122">
        <v>1.0</v>
      </c>
      <c r="AE28" s="101"/>
      <c r="AF28" s="101"/>
      <c r="AG28" s="101"/>
      <c r="AH28" s="101"/>
      <c r="AI28" s="122"/>
      <c r="AJ28" s="4"/>
      <c r="AK28" s="101"/>
      <c r="AL28" s="101"/>
      <c r="AM28" s="101"/>
      <c r="AN28" s="101"/>
      <c r="AO28" s="101"/>
      <c r="AP28" s="101"/>
      <c r="AQ28" s="101"/>
      <c r="AR28" s="101"/>
      <c r="AS28" s="101"/>
      <c r="AT28" s="101"/>
      <c r="AU28" s="101"/>
      <c r="AV28" s="101"/>
      <c r="AW28" s="101"/>
      <c r="AX28" s="122"/>
      <c r="AY28" s="122"/>
      <c r="AZ28" s="122"/>
      <c r="BA28" s="122"/>
      <c r="BB28" s="122"/>
      <c r="BC28" s="122"/>
      <c r="BD28" s="122"/>
      <c r="BE28" s="122"/>
      <c r="BF28" s="122"/>
      <c r="BG28" s="122"/>
      <c r="BH28" s="122"/>
      <c r="BI28" s="122"/>
      <c r="BJ28" s="122"/>
      <c r="BK28" s="4"/>
      <c r="BL28" s="124"/>
      <c r="BM28" s="124">
        <f t="shared" si="9"/>
        <v>0</v>
      </c>
      <c r="BN28" s="124"/>
      <c r="BO28" s="124">
        <v>3.0</v>
      </c>
      <c r="BP28" s="5"/>
      <c r="BQ28" s="126">
        <v>1.0</v>
      </c>
      <c r="BR28" s="126">
        <f t="shared" si="10"/>
        <v>0</v>
      </c>
      <c r="BS28" s="5"/>
    </row>
    <row r="29" ht="19.5" customHeight="1">
      <c r="A29" s="158" t="s">
        <v>350</v>
      </c>
      <c r="B29" s="106" t="s">
        <v>349</v>
      </c>
      <c r="C29" s="106">
        <v>1.0</v>
      </c>
      <c r="D29" s="107">
        <f t="shared" si="6"/>
        <v>0</v>
      </c>
      <c r="E29" s="108">
        <v>65.4</v>
      </c>
      <c r="F29" s="109">
        <f t="shared" si="7"/>
        <v>0</v>
      </c>
      <c r="G29" s="4"/>
      <c r="H29" s="110"/>
      <c r="I29" s="111"/>
      <c r="J29" s="112"/>
      <c r="K29" s="113"/>
      <c r="L29" s="84"/>
      <c r="M29" s="216"/>
      <c r="N29" s="217"/>
      <c r="O29" s="162"/>
      <c r="P29" s="192"/>
      <c r="Q29" s="101"/>
      <c r="R29" s="101"/>
      <c r="S29" s="101"/>
      <c r="T29" s="101"/>
      <c r="U29" s="4"/>
      <c r="V29" s="122"/>
      <c r="W29" s="122">
        <f t="shared" si="13"/>
        <v>0</v>
      </c>
      <c r="X29" s="122"/>
      <c r="Y29" s="218"/>
      <c r="Z29" s="218"/>
      <c r="AA29" s="218"/>
      <c r="AB29" s="218"/>
      <c r="AC29" s="122"/>
      <c r="AD29" s="122">
        <v>1.0</v>
      </c>
      <c r="AE29" s="101"/>
      <c r="AF29" s="101"/>
      <c r="AG29" s="101"/>
      <c r="AH29" s="101"/>
      <c r="AI29" s="122"/>
      <c r="AJ29" s="4"/>
      <c r="AK29" s="101"/>
      <c r="AL29" s="101"/>
      <c r="AM29" s="101"/>
      <c r="AN29" s="101"/>
      <c r="AO29" s="101"/>
      <c r="AP29" s="101"/>
      <c r="AQ29" s="101"/>
      <c r="AR29" s="101"/>
      <c r="AS29" s="101"/>
      <c r="AT29" s="101"/>
      <c r="AU29" s="101"/>
      <c r="AV29" s="101"/>
      <c r="AW29" s="101"/>
      <c r="AX29" s="122"/>
      <c r="AY29" s="122"/>
      <c r="AZ29" s="122"/>
      <c r="BA29" s="122"/>
      <c r="BB29" s="122"/>
      <c r="BC29" s="122"/>
      <c r="BD29" s="122"/>
      <c r="BE29" s="122"/>
      <c r="BF29" s="122"/>
      <c r="BG29" s="122"/>
      <c r="BH29" s="122"/>
      <c r="BI29" s="122"/>
      <c r="BJ29" s="122"/>
      <c r="BK29" s="4"/>
      <c r="BL29" s="124"/>
      <c r="BM29" s="124">
        <f t="shared" si="9"/>
        <v>0</v>
      </c>
      <c r="BN29" s="124"/>
      <c r="BO29" s="124">
        <v>3.0</v>
      </c>
      <c r="BP29" s="5"/>
      <c r="BQ29" s="126">
        <v>1.1</v>
      </c>
      <c r="BR29" s="126">
        <f t="shared" si="10"/>
        <v>0</v>
      </c>
      <c r="BS29" s="5"/>
    </row>
    <row r="30" ht="19.5" customHeight="1">
      <c r="A30" s="158" t="s">
        <v>351</v>
      </c>
      <c r="B30" s="106" t="s">
        <v>352</v>
      </c>
      <c r="C30" s="106">
        <v>1.0</v>
      </c>
      <c r="D30" s="107">
        <f t="shared" si="6"/>
        <v>0</v>
      </c>
      <c r="E30" s="108">
        <v>54.5</v>
      </c>
      <c r="F30" s="109">
        <f t="shared" si="7"/>
        <v>0</v>
      </c>
      <c r="G30" s="4"/>
      <c r="H30" s="110"/>
      <c r="I30" s="111"/>
      <c r="J30" s="112"/>
      <c r="K30" s="113"/>
      <c r="L30" s="84"/>
      <c r="M30" s="216"/>
      <c r="N30" s="217"/>
      <c r="O30" s="162"/>
      <c r="P30" s="192"/>
      <c r="Q30" s="101"/>
      <c r="R30" s="101"/>
      <c r="S30" s="101"/>
      <c r="T30" s="101"/>
      <c r="U30" s="4"/>
      <c r="V30" s="122"/>
      <c r="W30" s="122">
        <f t="shared" si="13"/>
        <v>0</v>
      </c>
      <c r="X30" s="122"/>
      <c r="Y30" s="218"/>
      <c r="Z30" s="218"/>
      <c r="AA30" s="218"/>
      <c r="AB30" s="218"/>
      <c r="AC30" s="122"/>
      <c r="AD30" s="122">
        <v>1.0</v>
      </c>
      <c r="AE30" s="101"/>
      <c r="AF30" s="101"/>
      <c r="AG30" s="101"/>
      <c r="AH30" s="101"/>
      <c r="AI30" s="122"/>
      <c r="AJ30" s="4"/>
      <c r="AK30" s="101"/>
      <c r="AL30" s="101"/>
      <c r="AM30" s="101"/>
      <c r="AN30" s="101"/>
      <c r="AO30" s="101"/>
      <c r="AP30" s="101"/>
      <c r="AQ30" s="101"/>
      <c r="AR30" s="101"/>
      <c r="AS30" s="101"/>
      <c r="AT30" s="101"/>
      <c r="AU30" s="101"/>
      <c r="AV30" s="101"/>
      <c r="AW30" s="101"/>
      <c r="AX30" s="122"/>
      <c r="AY30" s="122"/>
      <c r="AZ30" s="122"/>
      <c r="BA30" s="122"/>
      <c r="BB30" s="122"/>
      <c r="BC30" s="122"/>
      <c r="BD30" s="122"/>
      <c r="BE30" s="122"/>
      <c r="BF30" s="122"/>
      <c r="BG30" s="122"/>
      <c r="BH30" s="122"/>
      <c r="BI30" s="122"/>
      <c r="BJ30" s="122"/>
      <c r="BK30" s="4"/>
      <c r="BL30" s="124"/>
      <c r="BM30" s="124">
        <f t="shared" si="9"/>
        <v>0</v>
      </c>
      <c r="BN30" s="124"/>
      <c r="BO30" s="124">
        <v>3.0</v>
      </c>
      <c r="BP30" s="5"/>
      <c r="BQ30" s="126">
        <v>1.75</v>
      </c>
      <c r="BR30" s="126">
        <f t="shared" si="10"/>
        <v>0</v>
      </c>
      <c r="BS30" s="5"/>
    </row>
    <row r="31" ht="19.5" customHeight="1">
      <c r="A31" s="158" t="s">
        <v>353</v>
      </c>
      <c r="B31" s="106" t="s">
        <v>352</v>
      </c>
      <c r="C31" s="106">
        <v>1.0</v>
      </c>
      <c r="D31" s="107">
        <f t="shared" si="6"/>
        <v>0</v>
      </c>
      <c r="E31" s="108">
        <v>70.9</v>
      </c>
      <c r="F31" s="109">
        <f t="shared" si="7"/>
        <v>0</v>
      </c>
      <c r="G31" s="4"/>
      <c r="H31" s="110"/>
      <c r="I31" s="111"/>
      <c r="J31" s="112"/>
      <c r="K31" s="113"/>
      <c r="L31" s="84"/>
      <c r="M31" s="216"/>
      <c r="N31" s="217"/>
      <c r="O31" s="162"/>
      <c r="P31" s="192"/>
      <c r="Q31" s="101"/>
      <c r="R31" s="101"/>
      <c r="S31" s="101"/>
      <c r="T31" s="101"/>
      <c r="U31" s="4"/>
      <c r="V31" s="122"/>
      <c r="W31" s="122">
        <f t="shared" si="13"/>
        <v>0</v>
      </c>
      <c r="X31" s="122"/>
      <c r="Y31" s="218"/>
      <c r="Z31" s="218"/>
      <c r="AA31" s="218"/>
      <c r="AB31" s="218"/>
      <c r="AC31" s="122"/>
      <c r="AD31" s="122">
        <v>1.0</v>
      </c>
      <c r="AE31" s="101"/>
      <c r="AF31" s="101"/>
      <c r="AG31" s="101"/>
      <c r="AH31" s="101"/>
      <c r="AI31" s="122"/>
      <c r="AJ31" s="4"/>
      <c r="AK31" s="101"/>
      <c r="AL31" s="101"/>
      <c r="AM31" s="101"/>
      <c r="AN31" s="101"/>
      <c r="AO31" s="101"/>
      <c r="AP31" s="101"/>
      <c r="AQ31" s="101"/>
      <c r="AR31" s="101"/>
      <c r="AS31" s="101"/>
      <c r="AT31" s="101"/>
      <c r="AU31" s="101"/>
      <c r="AV31" s="101"/>
      <c r="AW31" s="101"/>
      <c r="AX31" s="122"/>
      <c r="AY31" s="122"/>
      <c r="AZ31" s="122"/>
      <c r="BA31" s="122"/>
      <c r="BB31" s="122"/>
      <c r="BC31" s="122"/>
      <c r="BD31" s="122"/>
      <c r="BE31" s="122"/>
      <c r="BF31" s="122"/>
      <c r="BG31" s="122"/>
      <c r="BH31" s="122"/>
      <c r="BI31" s="122"/>
      <c r="BJ31" s="122"/>
      <c r="BK31" s="4"/>
      <c r="BL31" s="124"/>
      <c r="BM31" s="124">
        <f t="shared" si="9"/>
        <v>0</v>
      </c>
      <c r="BN31" s="124"/>
      <c r="BO31" s="124">
        <v>3.0</v>
      </c>
      <c r="BP31" s="5"/>
      <c r="BQ31" s="126">
        <v>1.9</v>
      </c>
      <c r="BR31" s="126">
        <f t="shared" si="10"/>
        <v>0</v>
      </c>
      <c r="BS31" s="5"/>
    </row>
    <row r="32" ht="19.5" customHeight="1">
      <c r="A32" s="158" t="s">
        <v>354</v>
      </c>
      <c r="B32" s="106" t="s">
        <v>352</v>
      </c>
      <c r="C32" s="106">
        <v>1.0</v>
      </c>
      <c r="D32" s="107">
        <f t="shared" si="6"/>
        <v>0</v>
      </c>
      <c r="E32" s="108">
        <v>49.1</v>
      </c>
      <c r="F32" s="109">
        <f t="shared" si="7"/>
        <v>0</v>
      </c>
      <c r="G32" s="4"/>
      <c r="H32" s="110"/>
      <c r="I32" s="111"/>
      <c r="J32" s="112"/>
      <c r="K32" s="113"/>
      <c r="L32" s="84"/>
      <c r="M32" s="216"/>
      <c r="N32" s="217"/>
      <c r="O32" s="162"/>
      <c r="P32" s="192"/>
      <c r="Q32" s="101"/>
      <c r="R32" s="101"/>
      <c r="S32" s="101"/>
      <c r="T32" s="101"/>
      <c r="U32" s="4"/>
      <c r="V32" s="122"/>
      <c r="W32" s="122">
        <f t="shared" si="13"/>
        <v>0</v>
      </c>
      <c r="X32" s="122"/>
      <c r="Y32" s="218"/>
      <c r="Z32" s="218"/>
      <c r="AA32" s="218"/>
      <c r="AB32" s="218"/>
      <c r="AC32" s="122"/>
      <c r="AD32" s="122">
        <v>1.0</v>
      </c>
      <c r="AE32" s="101"/>
      <c r="AF32" s="101"/>
      <c r="AG32" s="101"/>
      <c r="AH32" s="101"/>
      <c r="AI32" s="122"/>
      <c r="AJ32" s="4"/>
      <c r="AK32" s="101"/>
      <c r="AL32" s="101"/>
      <c r="AM32" s="101"/>
      <c r="AN32" s="101"/>
      <c r="AO32" s="101"/>
      <c r="AP32" s="101"/>
      <c r="AQ32" s="101"/>
      <c r="AR32" s="101"/>
      <c r="AS32" s="101"/>
      <c r="AT32" s="101"/>
      <c r="AU32" s="101"/>
      <c r="AV32" s="101"/>
      <c r="AW32" s="101"/>
      <c r="AX32" s="122"/>
      <c r="AY32" s="122"/>
      <c r="AZ32" s="122"/>
      <c r="BA32" s="122"/>
      <c r="BB32" s="122"/>
      <c r="BC32" s="122"/>
      <c r="BD32" s="122"/>
      <c r="BE32" s="122"/>
      <c r="BF32" s="122"/>
      <c r="BG32" s="122"/>
      <c r="BH32" s="122"/>
      <c r="BI32" s="122"/>
      <c r="BJ32" s="122"/>
      <c r="BK32" s="4"/>
      <c r="BL32" s="124"/>
      <c r="BM32" s="124">
        <f t="shared" si="9"/>
        <v>0</v>
      </c>
      <c r="BN32" s="124"/>
      <c r="BO32" s="124">
        <v>3.0</v>
      </c>
      <c r="BP32" s="5"/>
      <c r="BQ32" s="126">
        <v>1.05</v>
      </c>
      <c r="BR32" s="126">
        <f t="shared" si="10"/>
        <v>0</v>
      </c>
      <c r="BS32" s="5"/>
    </row>
    <row r="33" ht="19.5" customHeight="1">
      <c r="A33" s="158" t="s">
        <v>355</v>
      </c>
      <c r="B33" s="106" t="s">
        <v>352</v>
      </c>
      <c r="C33" s="106">
        <v>1.0</v>
      </c>
      <c r="D33" s="107">
        <f t="shared" si="6"/>
        <v>0</v>
      </c>
      <c r="E33" s="108">
        <v>65.4</v>
      </c>
      <c r="F33" s="109">
        <f t="shared" si="7"/>
        <v>0</v>
      </c>
      <c r="G33" s="4"/>
      <c r="H33" s="110"/>
      <c r="I33" s="111"/>
      <c r="J33" s="112"/>
      <c r="K33" s="113"/>
      <c r="L33" s="84"/>
      <c r="M33" s="216"/>
      <c r="N33" s="217"/>
      <c r="O33" s="162"/>
      <c r="P33" s="192"/>
      <c r="Q33" s="101"/>
      <c r="R33" s="101"/>
      <c r="S33" s="101"/>
      <c r="T33" s="101"/>
      <c r="U33" s="4"/>
      <c r="V33" s="122"/>
      <c r="W33" s="122">
        <f t="shared" si="13"/>
        <v>0</v>
      </c>
      <c r="X33" s="122"/>
      <c r="Y33" s="218"/>
      <c r="Z33" s="218"/>
      <c r="AA33" s="218"/>
      <c r="AB33" s="218"/>
      <c r="AC33" s="122"/>
      <c r="AD33" s="122">
        <v>1.0</v>
      </c>
      <c r="AE33" s="101"/>
      <c r="AF33" s="101"/>
      <c r="AG33" s="101"/>
      <c r="AH33" s="101"/>
      <c r="AI33" s="122"/>
      <c r="AJ33" s="4"/>
      <c r="AK33" s="101"/>
      <c r="AL33" s="101"/>
      <c r="AM33" s="101"/>
      <c r="AN33" s="101"/>
      <c r="AO33" s="101"/>
      <c r="AP33" s="101"/>
      <c r="AQ33" s="101"/>
      <c r="AR33" s="101"/>
      <c r="AS33" s="101"/>
      <c r="AT33" s="101"/>
      <c r="AU33" s="101"/>
      <c r="AV33" s="101"/>
      <c r="AW33" s="101"/>
      <c r="AX33" s="122"/>
      <c r="AY33" s="122"/>
      <c r="AZ33" s="122"/>
      <c r="BA33" s="122"/>
      <c r="BB33" s="122"/>
      <c r="BC33" s="122"/>
      <c r="BD33" s="122"/>
      <c r="BE33" s="122"/>
      <c r="BF33" s="122"/>
      <c r="BG33" s="122"/>
      <c r="BH33" s="122"/>
      <c r="BI33" s="122"/>
      <c r="BJ33" s="122"/>
      <c r="BK33" s="4"/>
      <c r="BL33" s="124"/>
      <c r="BM33" s="124">
        <f t="shared" si="9"/>
        <v>0</v>
      </c>
      <c r="BN33" s="124"/>
      <c r="BO33" s="124">
        <v>3.0</v>
      </c>
      <c r="BP33" s="5"/>
      <c r="BQ33" s="126">
        <v>1.2</v>
      </c>
      <c r="BR33" s="126">
        <f t="shared" si="10"/>
        <v>0</v>
      </c>
      <c r="BS33" s="5"/>
    </row>
    <row r="34" ht="19.5" customHeight="1">
      <c r="A34" s="158" t="s">
        <v>356</v>
      </c>
      <c r="B34" s="106" t="s">
        <v>357</v>
      </c>
      <c r="C34" s="106">
        <v>1.0</v>
      </c>
      <c r="D34" s="107">
        <f t="shared" si="6"/>
        <v>0</v>
      </c>
      <c r="E34" s="108">
        <v>51.8</v>
      </c>
      <c r="F34" s="109">
        <f t="shared" si="7"/>
        <v>0</v>
      </c>
      <c r="G34" s="4"/>
      <c r="H34" s="110"/>
      <c r="I34" s="111"/>
      <c r="J34" s="112"/>
      <c r="K34" s="113"/>
      <c r="L34" s="84"/>
      <c r="M34" s="216"/>
      <c r="N34" s="217"/>
      <c r="O34" s="162"/>
      <c r="P34" s="192"/>
      <c r="Q34" s="101"/>
      <c r="R34" s="101"/>
      <c r="S34" s="101"/>
      <c r="T34" s="101"/>
      <c r="U34" s="4"/>
      <c r="V34" s="122"/>
      <c r="W34" s="122">
        <f t="shared" si="13"/>
        <v>0</v>
      </c>
      <c r="X34" s="122"/>
      <c r="Y34" s="218"/>
      <c r="Z34" s="218"/>
      <c r="AA34" s="218"/>
      <c r="AB34" s="218"/>
      <c r="AC34" s="122"/>
      <c r="AD34" s="122">
        <v>1.0</v>
      </c>
      <c r="AE34" s="101"/>
      <c r="AF34" s="101"/>
      <c r="AG34" s="101"/>
      <c r="AH34" s="101"/>
      <c r="AI34" s="122"/>
      <c r="AJ34" s="4"/>
      <c r="AK34" s="101"/>
      <c r="AL34" s="101"/>
      <c r="AM34" s="101"/>
      <c r="AN34" s="101"/>
      <c r="AO34" s="101"/>
      <c r="AP34" s="101"/>
      <c r="AQ34" s="101"/>
      <c r="AR34" s="101"/>
      <c r="AS34" s="101"/>
      <c r="AT34" s="101"/>
      <c r="AU34" s="101"/>
      <c r="AV34" s="101"/>
      <c r="AW34" s="101"/>
      <c r="AX34" s="122"/>
      <c r="AY34" s="122"/>
      <c r="AZ34" s="122"/>
      <c r="BA34" s="122"/>
      <c r="BB34" s="122"/>
      <c r="BC34" s="122"/>
      <c r="BD34" s="122"/>
      <c r="BE34" s="122"/>
      <c r="BF34" s="122"/>
      <c r="BG34" s="122"/>
      <c r="BH34" s="122"/>
      <c r="BI34" s="122"/>
      <c r="BJ34" s="122"/>
      <c r="BK34" s="4"/>
      <c r="BL34" s="124"/>
      <c r="BM34" s="124">
        <f t="shared" si="9"/>
        <v>0</v>
      </c>
      <c r="BN34" s="124"/>
      <c r="BO34" s="124">
        <v>3.0</v>
      </c>
      <c r="BP34" s="5"/>
      <c r="BQ34" s="126">
        <v>1.1</v>
      </c>
      <c r="BR34" s="126">
        <f t="shared" si="10"/>
        <v>0</v>
      </c>
      <c r="BS34" s="5"/>
    </row>
    <row r="35" ht="19.5" customHeight="1">
      <c r="A35" s="158" t="s">
        <v>358</v>
      </c>
      <c r="B35" s="106" t="s">
        <v>359</v>
      </c>
      <c r="C35" s="106">
        <v>1.0</v>
      </c>
      <c r="D35" s="107">
        <f t="shared" si="6"/>
        <v>0</v>
      </c>
      <c r="E35" s="128">
        <v>40.9</v>
      </c>
      <c r="F35" s="109">
        <f t="shared" si="7"/>
        <v>0</v>
      </c>
      <c r="G35" s="4"/>
      <c r="H35" s="110"/>
      <c r="I35" s="111"/>
      <c r="J35" s="112"/>
      <c r="K35" s="113"/>
      <c r="L35" s="84"/>
      <c r="M35" s="216"/>
      <c r="N35" s="217"/>
      <c r="O35" s="162"/>
      <c r="P35" s="192"/>
      <c r="Q35" s="101"/>
      <c r="R35" s="101"/>
      <c r="S35" s="101"/>
      <c r="T35" s="101"/>
      <c r="U35" s="4"/>
      <c r="V35" s="122"/>
      <c r="W35" s="122">
        <f t="shared" si="13"/>
        <v>0</v>
      </c>
      <c r="X35" s="122"/>
      <c r="Y35" s="218"/>
      <c r="Z35" s="218"/>
      <c r="AA35" s="218"/>
      <c r="AB35" s="218"/>
      <c r="AC35" s="122"/>
      <c r="AD35" s="122">
        <v>1.0</v>
      </c>
      <c r="AE35" s="101"/>
      <c r="AF35" s="101"/>
      <c r="AG35" s="101"/>
      <c r="AH35" s="101"/>
      <c r="AI35" s="122"/>
      <c r="AJ35" s="4"/>
      <c r="AK35" s="101"/>
      <c r="AL35" s="101"/>
      <c r="AM35" s="101"/>
      <c r="AN35" s="101"/>
      <c r="AO35" s="101"/>
      <c r="AP35" s="101"/>
      <c r="AQ35" s="101"/>
      <c r="AR35" s="101"/>
      <c r="AS35" s="101"/>
      <c r="AT35" s="101"/>
      <c r="AU35" s="101"/>
      <c r="AV35" s="101"/>
      <c r="AW35" s="101"/>
      <c r="AX35" s="122"/>
      <c r="AY35" s="122"/>
      <c r="AZ35" s="122"/>
      <c r="BA35" s="122"/>
      <c r="BB35" s="122"/>
      <c r="BC35" s="122"/>
      <c r="BD35" s="122"/>
      <c r="BE35" s="122"/>
      <c r="BF35" s="122"/>
      <c r="BG35" s="122"/>
      <c r="BH35" s="122"/>
      <c r="BI35" s="122"/>
      <c r="BJ35" s="122"/>
      <c r="BK35" s="4"/>
      <c r="BL35" s="124"/>
      <c r="BM35" s="124">
        <f t="shared" si="9"/>
        <v>0</v>
      </c>
      <c r="BN35" s="124"/>
      <c r="BO35" s="124">
        <v>3.0</v>
      </c>
      <c r="BP35" s="5"/>
      <c r="BQ35" s="126">
        <v>0.85</v>
      </c>
      <c r="BR35" s="126">
        <f t="shared" si="10"/>
        <v>0</v>
      </c>
      <c r="BS35" s="5"/>
    </row>
    <row r="36" ht="19.5" customHeight="1">
      <c r="A36" s="158" t="s">
        <v>360</v>
      </c>
      <c r="B36" s="106" t="s">
        <v>359</v>
      </c>
      <c r="C36" s="106">
        <v>1.0</v>
      </c>
      <c r="D36" s="107">
        <f t="shared" si="6"/>
        <v>0</v>
      </c>
      <c r="E36" s="128">
        <v>40.9</v>
      </c>
      <c r="F36" s="109">
        <f t="shared" si="7"/>
        <v>0</v>
      </c>
      <c r="G36" s="4"/>
      <c r="H36" s="110"/>
      <c r="I36" s="111"/>
      <c r="J36" s="112"/>
      <c r="K36" s="113"/>
      <c r="L36" s="84"/>
      <c r="M36" s="216"/>
      <c r="N36" s="217"/>
      <c r="O36" s="162"/>
      <c r="P36" s="192"/>
      <c r="Q36" s="101"/>
      <c r="R36" s="101"/>
      <c r="S36" s="101"/>
      <c r="T36" s="101"/>
      <c r="U36" s="4"/>
      <c r="V36" s="122"/>
      <c r="W36" s="122">
        <f t="shared" si="13"/>
        <v>0</v>
      </c>
      <c r="X36" s="122"/>
      <c r="Y36" s="218"/>
      <c r="Z36" s="218"/>
      <c r="AA36" s="218"/>
      <c r="AB36" s="218"/>
      <c r="AC36" s="122"/>
      <c r="AD36" s="122">
        <v>1.0</v>
      </c>
      <c r="AE36" s="101"/>
      <c r="AF36" s="101"/>
      <c r="AG36" s="101"/>
      <c r="AH36" s="101"/>
      <c r="AI36" s="122"/>
      <c r="AJ36" s="4"/>
      <c r="AK36" s="101"/>
      <c r="AL36" s="101"/>
      <c r="AM36" s="101"/>
      <c r="AN36" s="101"/>
      <c r="AO36" s="101"/>
      <c r="AP36" s="101"/>
      <c r="AQ36" s="101"/>
      <c r="AR36" s="101"/>
      <c r="AS36" s="101"/>
      <c r="AT36" s="101"/>
      <c r="AU36" s="101"/>
      <c r="AV36" s="101"/>
      <c r="AW36" s="101"/>
      <c r="AX36" s="122"/>
      <c r="AY36" s="122"/>
      <c r="AZ36" s="122"/>
      <c r="BA36" s="122"/>
      <c r="BB36" s="122"/>
      <c r="BC36" s="122"/>
      <c r="BD36" s="122"/>
      <c r="BE36" s="122"/>
      <c r="BF36" s="122"/>
      <c r="BG36" s="122"/>
      <c r="BH36" s="122"/>
      <c r="BI36" s="122"/>
      <c r="BJ36" s="122"/>
      <c r="BK36" s="4"/>
      <c r="BL36" s="124"/>
      <c r="BM36" s="124">
        <f t="shared" si="9"/>
        <v>0</v>
      </c>
      <c r="BN36" s="124"/>
      <c r="BO36" s="124">
        <v>3.0</v>
      </c>
      <c r="BP36" s="5"/>
      <c r="BQ36" s="126">
        <v>0.95</v>
      </c>
      <c r="BR36" s="126">
        <f t="shared" si="10"/>
        <v>0</v>
      </c>
      <c r="BS36" s="5"/>
    </row>
    <row r="37" ht="19.5" customHeight="1">
      <c r="A37" s="158" t="s">
        <v>361</v>
      </c>
      <c r="B37" s="106" t="s">
        <v>362</v>
      </c>
      <c r="C37" s="106">
        <v>1.0</v>
      </c>
      <c r="D37" s="107">
        <f t="shared" si="6"/>
        <v>0</v>
      </c>
      <c r="E37" s="128">
        <v>54.5</v>
      </c>
      <c r="F37" s="109">
        <f t="shared" si="7"/>
        <v>0</v>
      </c>
      <c r="G37" s="4"/>
      <c r="H37" s="110"/>
      <c r="I37" s="111"/>
      <c r="J37" s="112"/>
      <c r="K37" s="113"/>
      <c r="L37" s="84"/>
      <c r="M37" s="216"/>
      <c r="N37" s="217"/>
      <c r="O37" s="162"/>
      <c r="P37" s="192"/>
      <c r="Q37" s="101"/>
      <c r="R37" s="101"/>
      <c r="S37" s="101"/>
      <c r="T37" s="101"/>
      <c r="U37" s="4"/>
      <c r="V37" s="122"/>
      <c r="W37" s="122">
        <f t="shared" si="13"/>
        <v>0</v>
      </c>
      <c r="X37" s="122"/>
      <c r="Y37" s="218"/>
      <c r="Z37" s="218"/>
      <c r="AA37" s="218"/>
      <c r="AB37" s="218"/>
      <c r="AC37" s="122"/>
      <c r="AD37" s="122">
        <v>1.0</v>
      </c>
      <c r="AE37" s="101"/>
      <c r="AF37" s="101"/>
      <c r="AG37" s="101"/>
      <c r="AH37" s="101"/>
      <c r="AI37" s="122"/>
      <c r="AJ37" s="4"/>
      <c r="AK37" s="101"/>
      <c r="AL37" s="101"/>
      <c r="AM37" s="101"/>
      <c r="AN37" s="101"/>
      <c r="AO37" s="101"/>
      <c r="AP37" s="101"/>
      <c r="AQ37" s="101"/>
      <c r="AR37" s="101"/>
      <c r="AS37" s="101"/>
      <c r="AT37" s="101"/>
      <c r="AU37" s="101"/>
      <c r="AV37" s="101"/>
      <c r="AW37" s="101"/>
      <c r="AX37" s="122"/>
      <c r="AY37" s="122"/>
      <c r="AZ37" s="122"/>
      <c r="BA37" s="122"/>
      <c r="BB37" s="122"/>
      <c r="BC37" s="122"/>
      <c r="BD37" s="122"/>
      <c r="BE37" s="122"/>
      <c r="BF37" s="122"/>
      <c r="BG37" s="122"/>
      <c r="BH37" s="122"/>
      <c r="BI37" s="122"/>
      <c r="BJ37" s="122"/>
      <c r="BK37" s="4"/>
      <c r="BL37" s="124"/>
      <c r="BM37" s="124">
        <f t="shared" si="9"/>
        <v>0</v>
      </c>
      <c r="BN37" s="124"/>
      <c r="BO37" s="124">
        <v>4.0</v>
      </c>
      <c r="BP37" s="5"/>
      <c r="BQ37" s="126">
        <v>1.7</v>
      </c>
      <c r="BR37" s="126">
        <f t="shared" si="10"/>
        <v>0</v>
      </c>
      <c r="BS37" s="5"/>
    </row>
    <row r="38" ht="19.5" customHeight="1">
      <c r="A38" s="158" t="s">
        <v>363</v>
      </c>
      <c r="B38" s="106" t="s">
        <v>364</v>
      </c>
      <c r="C38" s="106">
        <v>1.0</v>
      </c>
      <c r="D38" s="107">
        <f t="shared" si="6"/>
        <v>0</v>
      </c>
      <c r="E38" s="128">
        <v>65.4</v>
      </c>
      <c r="F38" s="109">
        <f t="shared" si="7"/>
        <v>0</v>
      </c>
      <c r="G38" s="4"/>
      <c r="H38" s="110"/>
      <c r="I38" s="111"/>
      <c r="J38" s="112"/>
      <c r="K38" s="113"/>
      <c r="L38" s="84"/>
      <c r="M38" s="216"/>
      <c r="N38" s="217"/>
      <c r="O38" s="162"/>
      <c r="P38" s="192"/>
      <c r="Q38" s="101"/>
      <c r="R38" s="101"/>
      <c r="S38" s="101"/>
      <c r="T38" s="101"/>
      <c r="U38" s="4"/>
      <c r="V38" s="122"/>
      <c r="W38" s="122">
        <f t="shared" si="13"/>
        <v>0</v>
      </c>
      <c r="X38" s="122"/>
      <c r="Y38" s="218"/>
      <c r="Z38" s="218"/>
      <c r="AA38" s="218"/>
      <c r="AB38" s="218"/>
      <c r="AC38" s="122"/>
      <c r="AD38" s="122">
        <v>1.0</v>
      </c>
      <c r="AE38" s="101"/>
      <c r="AF38" s="101"/>
      <c r="AG38" s="101"/>
      <c r="AH38" s="101"/>
      <c r="AI38" s="122"/>
      <c r="AJ38" s="4"/>
      <c r="AK38" s="101"/>
      <c r="AL38" s="101"/>
      <c r="AM38" s="101"/>
      <c r="AN38" s="101"/>
      <c r="AO38" s="101"/>
      <c r="AP38" s="101"/>
      <c r="AQ38" s="101"/>
      <c r="AR38" s="101"/>
      <c r="AS38" s="101"/>
      <c r="AT38" s="101"/>
      <c r="AU38" s="101"/>
      <c r="AV38" s="101"/>
      <c r="AW38" s="101"/>
      <c r="AX38" s="122"/>
      <c r="AY38" s="122"/>
      <c r="AZ38" s="122"/>
      <c r="BA38" s="122"/>
      <c r="BB38" s="122"/>
      <c r="BC38" s="122"/>
      <c r="BD38" s="122"/>
      <c r="BE38" s="122"/>
      <c r="BF38" s="122"/>
      <c r="BG38" s="122"/>
      <c r="BH38" s="122"/>
      <c r="BI38" s="122"/>
      <c r="BJ38" s="122"/>
      <c r="BK38" s="4"/>
      <c r="BL38" s="124"/>
      <c r="BM38" s="124">
        <f t="shared" si="9"/>
        <v>0</v>
      </c>
      <c r="BN38" s="124"/>
      <c r="BO38" s="124">
        <v>5.0</v>
      </c>
      <c r="BP38" s="5"/>
      <c r="BQ38" s="126">
        <v>2.15</v>
      </c>
      <c r="BR38" s="126">
        <f t="shared" si="10"/>
        <v>0</v>
      </c>
      <c r="BS38" s="5"/>
    </row>
    <row r="39" ht="19.5" customHeight="1">
      <c r="A39" s="158" t="s">
        <v>365</v>
      </c>
      <c r="B39" s="106" t="s">
        <v>366</v>
      </c>
      <c r="C39" s="106">
        <v>1.0</v>
      </c>
      <c r="D39" s="107">
        <f t="shared" si="6"/>
        <v>0</v>
      </c>
      <c r="E39" s="108">
        <v>81.8</v>
      </c>
      <c r="F39" s="109">
        <f t="shared" si="7"/>
        <v>0</v>
      </c>
      <c r="G39" s="4"/>
      <c r="H39" s="110"/>
      <c r="I39" s="111"/>
      <c r="J39" s="112"/>
      <c r="K39" s="113"/>
      <c r="L39" s="84"/>
      <c r="M39" s="216"/>
      <c r="N39" s="217"/>
      <c r="O39" s="162"/>
      <c r="P39" s="192"/>
      <c r="Q39" s="101"/>
      <c r="R39" s="101"/>
      <c r="S39" s="101"/>
      <c r="T39" s="101"/>
      <c r="U39" s="4"/>
      <c r="V39" s="122"/>
      <c r="W39" s="122"/>
      <c r="X39" s="122">
        <f t="shared" ref="X39:X55" si="14">AE39*$D39</f>
        <v>0</v>
      </c>
      <c r="Y39" s="218"/>
      <c r="Z39" s="218"/>
      <c r="AA39" s="218"/>
      <c r="AB39" s="218"/>
      <c r="AC39" s="122"/>
      <c r="AD39" s="122"/>
      <c r="AE39" s="122">
        <v>1.0</v>
      </c>
      <c r="AF39" s="101"/>
      <c r="AG39" s="101"/>
      <c r="AH39" s="101"/>
      <c r="AI39" s="122"/>
      <c r="AJ39" s="4"/>
      <c r="AK39" s="101"/>
      <c r="AL39" s="101"/>
      <c r="AM39" s="101"/>
      <c r="AN39" s="101"/>
      <c r="AO39" s="101"/>
      <c r="AP39" s="101"/>
      <c r="AQ39" s="101"/>
      <c r="AR39" s="101"/>
      <c r="AS39" s="101"/>
      <c r="AT39" s="101"/>
      <c r="AU39" s="101"/>
      <c r="AV39" s="101"/>
      <c r="AW39" s="101"/>
      <c r="AX39" s="122"/>
      <c r="AY39" s="122"/>
      <c r="AZ39" s="122"/>
      <c r="BA39" s="122"/>
      <c r="BB39" s="122"/>
      <c r="BC39" s="122"/>
      <c r="BD39" s="122"/>
      <c r="BE39" s="122"/>
      <c r="BF39" s="122"/>
      <c r="BG39" s="122"/>
      <c r="BH39" s="122"/>
      <c r="BI39" s="122"/>
      <c r="BJ39" s="122"/>
      <c r="BK39" s="4"/>
      <c r="BL39" s="124"/>
      <c r="BM39" s="124">
        <f t="shared" si="9"/>
        <v>0</v>
      </c>
      <c r="BN39" s="124"/>
      <c r="BO39" s="124">
        <v>3.0</v>
      </c>
      <c r="BP39" s="5"/>
      <c r="BQ39" s="126">
        <v>2.3</v>
      </c>
      <c r="BR39" s="126">
        <f t="shared" si="10"/>
        <v>0</v>
      </c>
      <c r="BS39" s="5"/>
    </row>
    <row r="40" ht="19.5" customHeight="1">
      <c r="A40" s="158" t="s">
        <v>367</v>
      </c>
      <c r="B40" s="106" t="s">
        <v>366</v>
      </c>
      <c r="C40" s="106">
        <v>1.0</v>
      </c>
      <c r="D40" s="107">
        <f t="shared" si="6"/>
        <v>0</v>
      </c>
      <c r="E40" s="108">
        <v>98.1</v>
      </c>
      <c r="F40" s="109">
        <f t="shared" si="7"/>
        <v>0</v>
      </c>
      <c r="G40" s="4"/>
      <c r="H40" s="110"/>
      <c r="I40" s="111"/>
      <c r="J40" s="112"/>
      <c r="K40" s="113"/>
      <c r="L40" s="84"/>
      <c r="M40" s="216"/>
      <c r="N40" s="217"/>
      <c r="O40" s="162"/>
      <c r="P40" s="192"/>
      <c r="Q40" s="101"/>
      <c r="R40" s="101"/>
      <c r="S40" s="101"/>
      <c r="T40" s="101"/>
      <c r="U40" s="4"/>
      <c r="V40" s="122"/>
      <c r="W40" s="122"/>
      <c r="X40" s="122">
        <f t="shared" si="14"/>
        <v>0</v>
      </c>
      <c r="Y40" s="218"/>
      <c r="Z40" s="218"/>
      <c r="AA40" s="218"/>
      <c r="AB40" s="218"/>
      <c r="AC40" s="122"/>
      <c r="AD40" s="122"/>
      <c r="AE40" s="122">
        <v>1.0</v>
      </c>
      <c r="AF40" s="101"/>
      <c r="AG40" s="101"/>
      <c r="AH40" s="101"/>
      <c r="AI40" s="122"/>
      <c r="AJ40" s="4"/>
      <c r="AK40" s="101"/>
      <c r="AL40" s="101"/>
      <c r="AM40" s="101"/>
      <c r="AN40" s="101"/>
      <c r="AO40" s="101"/>
      <c r="AP40" s="101"/>
      <c r="AQ40" s="101"/>
      <c r="AR40" s="101"/>
      <c r="AS40" s="101"/>
      <c r="AT40" s="101"/>
      <c r="AU40" s="101"/>
      <c r="AV40" s="101"/>
      <c r="AW40" s="101"/>
      <c r="AX40" s="122"/>
      <c r="AY40" s="122"/>
      <c r="AZ40" s="122"/>
      <c r="BA40" s="122"/>
      <c r="BB40" s="122"/>
      <c r="BC40" s="122"/>
      <c r="BD40" s="122"/>
      <c r="BE40" s="122"/>
      <c r="BF40" s="122"/>
      <c r="BG40" s="122"/>
      <c r="BH40" s="122"/>
      <c r="BI40" s="122"/>
      <c r="BJ40" s="122"/>
      <c r="BK40" s="4"/>
      <c r="BL40" s="124"/>
      <c r="BM40" s="124">
        <f t="shared" si="9"/>
        <v>0</v>
      </c>
      <c r="BN40" s="124"/>
      <c r="BO40" s="124">
        <v>3.0</v>
      </c>
      <c r="BP40" s="5"/>
      <c r="BQ40" s="126">
        <v>2.4</v>
      </c>
      <c r="BR40" s="126">
        <f t="shared" si="10"/>
        <v>0</v>
      </c>
      <c r="BS40" s="5"/>
    </row>
    <row r="41" ht="19.5" customHeight="1">
      <c r="A41" s="158" t="s">
        <v>368</v>
      </c>
      <c r="B41" s="106" t="s">
        <v>369</v>
      </c>
      <c r="C41" s="106">
        <v>1.0</v>
      </c>
      <c r="D41" s="107">
        <f t="shared" si="6"/>
        <v>0</v>
      </c>
      <c r="E41" s="108">
        <v>119.9</v>
      </c>
      <c r="F41" s="109">
        <f t="shared" si="7"/>
        <v>0</v>
      </c>
      <c r="G41" s="4"/>
      <c r="H41" s="110"/>
      <c r="I41" s="111"/>
      <c r="J41" s="112"/>
      <c r="K41" s="113"/>
      <c r="L41" s="84"/>
      <c r="M41" s="216"/>
      <c r="N41" s="217"/>
      <c r="O41" s="162"/>
      <c r="P41" s="192"/>
      <c r="Q41" s="101"/>
      <c r="R41" s="101"/>
      <c r="S41" s="101"/>
      <c r="T41" s="101"/>
      <c r="U41" s="4"/>
      <c r="V41" s="122"/>
      <c r="W41" s="122"/>
      <c r="X41" s="122">
        <f t="shared" si="14"/>
        <v>0</v>
      </c>
      <c r="Y41" s="218"/>
      <c r="Z41" s="218"/>
      <c r="AA41" s="218"/>
      <c r="AB41" s="218"/>
      <c r="AC41" s="122"/>
      <c r="AD41" s="122"/>
      <c r="AE41" s="122">
        <v>1.0</v>
      </c>
      <c r="AF41" s="101"/>
      <c r="AG41" s="101"/>
      <c r="AH41" s="101"/>
      <c r="AI41" s="122"/>
      <c r="AJ41" s="4"/>
      <c r="AK41" s="101"/>
      <c r="AL41" s="101"/>
      <c r="AM41" s="101"/>
      <c r="AN41" s="101"/>
      <c r="AO41" s="101"/>
      <c r="AP41" s="101"/>
      <c r="AQ41" s="101"/>
      <c r="AR41" s="101"/>
      <c r="AS41" s="101"/>
      <c r="AT41" s="101"/>
      <c r="AU41" s="101"/>
      <c r="AV41" s="101"/>
      <c r="AW41" s="101"/>
      <c r="AX41" s="122"/>
      <c r="AY41" s="122"/>
      <c r="AZ41" s="122"/>
      <c r="BA41" s="122"/>
      <c r="BB41" s="122"/>
      <c r="BC41" s="122"/>
      <c r="BD41" s="122"/>
      <c r="BE41" s="122"/>
      <c r="BF41" s="122"/>
      <c r="BG41" s="122"/>
      <c r="BH41" s="122"/>
      <c r="BI41" s="122"/>
      <c r="BJ41" s="122"/>
      <c r="BK41" s="4"/>
      <c r="BL41" s="124"/>
      <c r="BM41" s="124">
        <f t="shared" si="9"/>
        <v>0</v>
      </c>
      <c r="BN41" s="124"/>
      <c r="BO41" s="124">
        <v>4.0</v>
      </c>
      <c r="BP41" s="5"/>
      <c r="BQ41" s="126">
        <v>4.15</v>
      </c>
      <c r="BR41" s="126">
        <f t="shared" si="10"/>
        <v>0</v>
      </c>
      <c r="BS41" s="5"/>
    </row>
    <row r="42" ht="19.5" customHeight="1">
      <c r="A42" s="158" t="s">
        <v>370</v>
      </c>
      <c r="B42" s="106" t="s">
        <v>369</v>
      </c>
      <c r="C42" s="106">
        <v>1.0</v>
      </c>
      <c r="D42" s="107">
        <f t="shared" si="6"/>
        <v>0</v>
      </c>
      <c r="E42" s="108">
        <v>136.3</v>
      </c>
      <c r="F42" s="109">
        <f t="shared" si="7"/>
        <v>0</v>
      </c>
      <c r="G42" s="4"/>
      <c r="H42" s="110"/>
      <c r="I42" s="111"/>
      <c r="J42" s="112"/>
      <c r="K42" s="113"/>
      <c r="L42" s="84"/>
      <c r="M42" s="216"/>
      <c r="N42" s="217"/>
      <c r="O42" s="162"/>
      <c r="P42" s="192"/>
      <c r="Q42" s="101"/>
      <c r="R42" s="101"/>
      <c r="S42" s="101"/>
      <c r="T42" s="101"/>
      <c r="U42" s="4"/>
      <c r="V42" s="122"/>
      <c r="W42" s="122"/>
      <c r="X42" s="122">
        <f t="shared" si="14"/>
        <v>0</v>
      </c>
      <c r="Y42" s="218"/>
      <c r="Z42" s="218"/>
      <c r="AA42" s="218"/>
      <c r="AB42" s="218"/>
      <c r="AC42" s="122"/>
      <c r="AD42" s="122"/>
      <c r="AE42" s="122">
        <v>1.0</v>
      </c>
      <c r="AF42" s="101"/>
      <c r="AG42" s="101"/>
      <c r="AH42" s="101"/>
      <c r="AI42" s="122"/>
      <c r="AJ42" s="4"/>
      <c r="AK42" s="101"/>
      <c r="AL42" s="101"/>
      <c r="AM42" s="101"/>
      <c r="AN42" s="101"/>
      <c r="AO42" s="101"/>
      <c r="AP42" s="101"/>
      <c r="AQ42" s="101"/>
      <c r="AR42" s="101"/>
      <c r="AS42" s="101"/>
      <c r="AT42" s="101"/>
      <c r="AU42" s="101"/>
      <c r="AV42" s="101"/>
      <c r="AW42" s="101"/>
      <c r="AX42" s="122"/>
      <c r="AY42" s="122"/>
      <c r="AZ42" s="122"/>
      <c r="BA42" s="122"/>
      <c r="BB42" s="122"/>
      <c r="BC42" s="122"/>
      <c r="BD42" s="122"/>
      <c r="BE42" s="122"/>
      <c r="BF42" s="122"/>
      <c r="BG42" s="122"/>
      <c r="BH42" s="122"/>
      <c r="BI42" s="122"/>
      <c r="BJ42" s="122"/>
      <c r="BK42" s="4"/>
      <c r="BL42" s="124"/>
      <c r="BM42" s="124">
        <f t="shared" si="9"/>
        <v>0</v>
      </c>
      <c r="BN42" s="124"/>
      <c r="BO42" s="124">
        <v>4.0</v>
      </c>
      <c r="BP42" s="5"/>
      <c r="BQ42" s="126">
        <v>4.3</v>
      </c>
      <c r="BR42" s="126">
        <f t="shared" si="10"/>
        <v>0</v>
      </c>
      <c r="BS42" s="5"/>
    </row>
    <row r="43" ht="19.5" customHeight="1">
      <c r="A43" s="158" t="s">
        <v>371</v>
      </c>
      <c r="B43" s="106" t="s">
        <v>366</v>
      </c>
      <c r="C43" s="106">
        <v>1.0</v>
      </c>
      <c r="D43" s="107">
        <f t="shared" si="6"/>
        <v>0</v>
      </c>
      <c r="E43" s="108">
        <v>100.9</v>
      </c>
      <c r="F43" s="109">
        <f t="shared" si="7"/>
        <v>0</v>
      </c>
      <c r="G43" s="4"/>
      <c r="H43" s="110"/>
      <c r="I43" s="111"/>
      <c r="J43" s="112"/>
      <c r="K43" s="113"/>
      <c r="L43" s="84"/>
      <c r="M43" s="216"/>
      <c r="N43" s="217"/>
      <c r="O43" s="162"/>
      <c r="P43" s="192"/>
      <c r="Q43" s="101"/>
      <c r="R43" s="101"/>
      <c r="S43" s="101"/>
      <c r="T43" s="101"/>
      <c r="U43" s="4"/>
      <c r="V43" s="122"/>
      <c r="W43" s="122"/>
      <c r="X43" s="122">
        <f t="shared" si="14"/>
        <v>0</v>
      </c>
      <c r="Y43" s="218"/>
      <c r="Z43" s="218"/>
      <c r="AA43" s="218"/>
      <c r="AB43" s="218"/>
      <c r="AC43" s="122"/>
      <c r="AD43" s="122"/>
      <c r="AE43" s="122">
        <v>1.0</v>
      </c>
      <c r="AF43" s="101"/>
      <c r="AG43" s="101"/>
      <c r="AH43" s="101"/>
      <c r="AI43" s="122"/>
      <c r="AJ43" s="4"/>
      <c r="AK43" s="101"/>
      <c r="AL43" s="101"/>
      <c r="AM43" s="101"/>
      <c r="AN43" s="101"/>
      <c r="AO43" s="101"/>
      <c r="AP43" s="101"/>
      <c r="AQ43" s="101"/>
      <c r="AR43" s="101"/>
      <c r="AS43" s="101"/>
      <c r="AT43" s="101"/>
      <c r="AU43" s="101"/>
      <c r="AV43" s="101"/>
      <c r="AW43" s="101"/>
      <c r="AX43" s="122"/>
      <c r="AY43" s="122"/>
      <c r="AZ43" s="122"/>
      <c r="BA43" s="122"/>
      <c r="BB43" s="122"/>
      <c r="BC43" s="122"/>
      <c r="BD43" s="122"/>
      <c r="BE43" s="122"/>
      <c r="BF43" s="122"/>
      <c r="BG43" s="122"/>
      <c r="BH43" s="122"/>
      <c r="BI43" s="122"/>
      <c r="BJ43" s="122"/>
      <c r="BK43" s="4"/>
      <c r="BL43" s="124"/>
      <c r="BM43" s="124">
        <f t="shared" si="9"/>
        <v>0</v>
      </c>
      <c r="BN43" s="124"/>
      <c r="BO43" s="124">
        <v>4.0</v>
      </c>
      <c r="BP43" s="5"/>
      <c r="BQ43" s="126">
        <v>3.45</v>
      </c>
      <c r="BR43" s="126">
        <f t="shared" si="10"/>
        <v>0</v>
      </c>
      <c r="BS43" s="5"/>
    </row>
    <row r="44" ht="19.5" customHeight="1">
      <c r="A44" s="158" t="s">
        <v>372</v>
      </c>
      <c r="B44" s="106" t="s">
        <v>366</v>
      </c>
      <c r="C44" s="106">
        <v>1.0</v>
      </c>
      <c r="D44" s="107">
        <f t="shared" si="6"/>
        <v>0</v>
      </c>
      <c r="E44" s="108">
        <v>117.2</v>
      </c>
      <c r="F44" s="109">
        <f t="shared" si="7"/>
        <v>0</v>
      </c>
      <c r="G44" s="4"/>
      <c r="H44" s="110"/>
      <c r="I44" s="111"/>
      <c r="J44" s="112"/>
      <c r="K44" s="113"/>
      <c r="L44" s="84"/>
      <c r="M44" s="216"/>
      <c r="N44" s="217"/>
      <c r="O44" s="162"/>
      <c r="P44" s="192"/>
      <c r="Q44" s="101"/>
      <c r="R44" s="101"/>
      <c r="S44" s="101"/>
      <c r="T44" s="101"/>
      <c r="U44" s="4"/>
      <c r="V44" s="122"/>
      <c r="W44" s="122"/>
      <c r="X44" s="122">
        <f t="shared" si="14"/>
        <v>0</v>
      </c>
      <c r="Y44" s="218"/>
      <c r="Z44" s="218"/>
      <c r="AA44" s="218"/>
      <c r="AB44" s="218"/>
      <c r="AC44" s="122"/>
      <c r="AD44" s="122"/>
      <c r="AE44" s="122">
        <v>1.0</v>
      </c>
      <c r="AF44" s="101"/>
      <c r="AG44" s="101"/>
      <c r="AH44" s="101"/>
      <c r="AI44" s="122"/>
      <c r="AJ44" s="4"/>
      <c r="AK44" s="101"/>
      <c r="AL44" s="101"/>
      <c r="AM44" s="101"/>
      <c r="AN44" s="101"/>
      <c r="AO44" s="101"/>
      <c r="AP44" s="101"/>
      <c r="AQ44" s="101"/>
      <c r="AR44" s="101"/>
      <c r="AS44" s="101"/>
      <c r="AT44" s="101"/>
      <c r="AU44" s="101"/>
      <c r="AV44" s="101"/>
      <c r="AW44" s="101"/>
      <c r="AX44" s="122"/>
      <c r="AY44" s="122"/>
      <c r="AZ44" s="122"/>
      <c r="BA44" s="122"/>
      <c r="BB44" s="122"/>
      <c r="BC44" s="122"/>
      <c r="BD44" s="122"/>
      <c r="BE44" s="122"/>
      <c r="BF44" s="122"/>
      <c r="BG44" s="122"/>
      <c r="BH44" s="122"/>
      <c r="BI44" s="122"/>
      <c r="BJ44" s="122"/>
      <c r="BK44" s="4"/>
      <c r="BL44" s="124"/>
      <c r="BM44" s="124">
        <f t="shared" si="9"/>
        <v>0</v>
      </c>
      <c r="BN44" s="124"/>
      <c r="BO44" s="124">
        <v>4.0</v>
      </c>
      <c r="BP44" s="5"/>
      <c r="BQ44" s="126">
        <v>3.6</v>
      </c>
      <c r="BR44" s="126">
        <f t="shared" si="10"/>
        <v>0</v>
      </c>
      <c r="BS44" s="5"/>
    </row>
    <row r="45" ht="19.5" customHeight="1">
      <c r="A45" s="158" t="s">
        <v>373</v>
      </c>
      <c r="B45" s="106" t="s">
        <v>374</v>
      </c>
      <c r="C45" s="106">
        <v>1.0</v>
      </c>
      <c r="D45" s="107">
        <f t="shared" si="6"/>
        <v>0</v>
      </c>
      <c r="E45" s="108">
        <v>109.0</v>
      </c>
      <c r="F45" s="109">
        <f t="shared" si="7"/>
        <v>0</v>
      </c>
      <c r="G45" s="4"/>
      <c r="H45" s="110"/>
      <c r="I45" s="111"/>
      <c r="J45" s="112"/>
      <c r="K45" s="113"/>
      <c r="L45" s="84"/>
      <c r="M45" s="216"/>
      <c r="N45" s="217"/>
      <c r="O45" s="162"/>
      <c r="P45" s="192"/>
      <c r="Q45" s="101"/>
      <c r="R45" s="101"/>
      <c r="S45" s="101"/>
      <c r="T45" s="101"/>
      <c r="U45" s="4"/>
      <c r="V45" s="122"/>
      <c r="W45" s="122"/>
      <c r="X45" s="122">
        <f t="shared" si="14"/>
        <v>0</v>
      </c>
      <c r="Y45" s="218"/>
      <c r="Z45" s="218"/>
      <c r="AA45" s="218"/>
      <c r="AB45" s="218"/>
      <c r="AC45" s="122"/>
      <c r="AD45" s="122"/>
      <c r="AE45" s="122">
        <v>1.0</v>
      </c>
      <c r="AF45" s="101"/>
      <c r="AG45" s="101"/>
      <c r="AH45" s="101"/>
      <c r="AI45" s="122"/>
      <c r="AJ45" s="4"/>
      <c r="AK45" s="101"/>
      <c r="AL45" s="101"/>
      <c r="AM45" s="101"/>
      <c r="AN45" s="101"/>
      <c r="AO45" s="101"/>
      <c r="AP45" s="101"/>
      <c r="AQ45" s="101"/>
      <c r="AR45" s="101"/>
      <c r="AS45" s="101"/>
      <c r="AT45" s="101"/>
      <c r="AU45" s="101"/>
      <c r="AV45" s="101"/>
      <c r="AW45" s="101"/>
      <c r="AX45" s="122"/>
      <c r="AY45" s="122"/>
      <c r="AZ45" s="122"/>
      <c r="BA45" s="122"/>
      <c r="BB45" s="122"/>
      <c r="BC45" s="122"/>
      <c r="BD45" s="122"/>
      <c r="BE45" s="122"/>
      <c r="BF45" s="122"/>
      <c r="BG45" s="122"/>
      <c r="BH45" s="122"/>
      <c r="BI45" s="122"/>
      <c r="BJ45" s="122"/>
      <c r="BK45" s="4"/>
      <c r="BL45" s="124"/>
      <c r="BM45" s="124">
        <f t="shared" si="9"/>
        <v>0</v>
      </c>
      <c r="BN45" s="124"/>
      <c r="BO45" s="124">
        <v>3.0</v>
      </c>
      <c r="BP45" s="5"/>
      <c r="BQ45" s="126">
        <v>3.6</v>
      </c>
      <c r="BR45" s="126">
        <f t="shared" si="10"/>
        <v>0</v>
      </c>
      <c r="BS45" s="5"/>
    </row>
    <row r="46" ht="19.5" customHeight="1">
      <c r="A46" s="158" t="s">
        <v>375</v>
      </c>
      <c r="B46" s="106" t="s">
        <v>376</v>
      </c>
      <c r="C46" s="106">
        <v>1.0</v>
      </c>
      <c r="D46" s="107">
        <f t="shared" si="6"/>
        <v>0</v>
      </c>
      <c r="E46" s="108">
        <v>119.9</v>
      </c>
      <c r="F46" s="109">
        <f t="shared" si="7"/>
        <v>0</v>
      </c>
      <c r="G46" s="4"/>
      <c r="H46" s="110"/>
      <c r="I46" s="111"/>
      <c r="J46" s="112"/>
      <c r="K46" s="113"/>
      <c r="L46" s="84"/>
      <c r="M46" s="216"/>
      <c r="N46" s="217"/>
      <c r="O46" s="162"/>
      <c r="P46" s="192"/>
      <c r="Q46" s="101"/>
      <c r="R46" s="101"/>
      <c r="S46" s="101"/>
      <c r="T46" s="101"/>
      <c r="U46" s="4"/>
      <c r="V46" s="122"/>
      <c r="W46" s="122"/>
      <c r="X46" s="122">
        <f t="shared" si="14"/>
        <v>0</v>
      </c>
      <c r="Y46" s="218"/>
      <c r="Z46" s="218"/>
      <c r="AA46" s="218"/>
      <c r="AB46" s="218"/>
      <c r="AC46" s="122"/>
      <c r="AD46" s="122"/>
      <c r="AE46" s="122">
        <v>1.0</v>
      </c>
      <c r="AF46" s="101"/>
      <c r="AG46" s="101"/>
      <c r="AH46" s="101"/>
      <c r="AI46" s="122"/>
      <c r="AJ46" s="4"/>
      <c r="AK46" s="101"/>
      <c r="AL46" s="101"/>
      <c r="AM46" s="101"/>
      <c r="AN46" s="101"/>
      <c r="AO46" s="101"/>
      <c r="AP46" s="101"/>
      <c r="AQ46" s="101"/>
      <c r="AR46" s="101"/>
      <c r="AS46" s="101"/>
      <c r="AT46" s="101"/>
      <c r="AU46" s="101"/>
      <c r="AV46" s="101"/>
      <c r="AW46" s="101"/>
      <c r="AX46" s="122"/>
      <c r="AY46" s="122"/>
      <c r="AZ46" s="122"/>
      <c r="BA46" s="122"/>
      <c r="BB46" s="122"/>
      <c r="BC46" s="122"/>
      <c r="BD46" s="122"/>
      <c r="BE46" s="122"/>
      <c r="BF46" s="122"/>
      <c r="BG46" s="122"/>
      <c r="BH46" s="122"/>
      <c r="BI46" s="122"/>
      <c r="BJ46" s="122"/>
      <c r="BK46" s="4"/>
      <c r="BL46" s="124"/>
      <c r="BM46" s="124">
        <f t="shared" si="9"/>
        <v>0</v>
      </c>
      <c r="BN46" s="124"/>
      <c r="BO46" s="124">
        <v>3.0</v>
      </c>
      <c r="BP46" s="5"/>
      <c r="BQ46" s="126">
        <v>4.35</v>
      </c>
      <c r="BR46" s="126">
        <f t="shared" si="10"/>
        <v>0</v>
      </c>
      <c r="BS46" s="5"/>
    </row>
    <row r="47" ht="19.5" customHeight="1">
      <c r="A47" s="158" t="s">
        <v>377</v>
      </c>
      <c r="B47" s="106" t="s">
        <v>378</v>
      </c>
      <c r="C47" s="106">
        <v>1.0</v>
      </c>
      <c r="D47" s="107">
        <f t="shared" si="6"/>
        <v>0</v>
      </c>
      <c r="E47" s="128">
        <v>76.3</v>
      </c>
      <c r="F47" s="109">
        <f t="shared" si="7"/>
        <v>0</v>
      </c>
      <c r="G47" s="4"/>
      <c r="H47" s="110"/>
      <c r="I47" s="111"/>
      <c r="J47" s="112"/>
      <c r="K47" s="113"/>
      <c r="L47" s="84"/>
      <c r="M47" s="216"/>
      <c r="N47" s="217"/>
      <c r="O47" s="162"/>
      <c r="P47" s="192"/>
      <c r="Q47" s="101"/>
      <c r="R47" s="101"/>
      <c r="S47" s="101"/>
      <c r="T47" s="101"/>
      <c r="U47" s="4"/>
      <c r="V47" s="122"/>
      <c r="W47" s="122"/>
      <c r="X47" s="122">
        <f t="shared" si="14"/>
        <v>0</v>
      </c>
      <c r="Y47" s="218"/>
      <c r="Z47" s="218"/>
      <c r="AA47" s="218"/>
      <c r="AB47" s="218"/>
      <c r="AC47" s="122"/>
      <c r="AD47" s="122"/>
      <c r="AE47" s="122">
        <v>1.0</v>
      </c>
      <c r="AF47" s="101"/>
      <c r="AG47" s="101"/>
      <c r="AH47" s="101"/>
      <c r="AI47" s="122"/>
      <c r="AJ47" s="4"/>
      <c r="AK47" s="101"/>
      <c r="AL47" s="101"/>
      <c r="AM47" s="101"/>
      <c r="AN47" s="101"/>
      <c r="AO47" s="101"/>
      <c r="AP47" s="101"/>
      <c r="AQ47" s="101"/>
      <c r="AR47" s="101"/>
      <c r="AS47" s="101"/>
      <c r="AT47" s="101"/>
      <c r="AU47" s="101"/>
      <c r="AV47" s="101"/>
      <c r="AW47" s="101"/>
      <c r="AX47" s="122"/>
      <c r="AY47" s="122"/>
      <c r="AZ47" s="122"/>
      <c r="BA47" s="122"/>
      <c r="BB47" s="122"/>
      <c r="BC47" s="122"/>
      <c r="BD47" s="122"/>
      <c r="BE47" s="122"/>
      <c r="BF47" s="122"/>
      <c r="BG47" s="122"/>
      <c r="BH47" s="122"/>
      <c r="BI47" s="122"/>
      <c r="BJ47" s="122"/>
      <c r="BK47" s="4"/>
      <c r="BL47" s="124"/>
      <c r="BM47" s="124">
        <f t="shared" si="9"/>
        <v>0</v>
      </c>
      <c r="BN47" s="124"/>
      <c r="BO47" s="124">
        <v>5.0</v>
      </c>
      <c r="BP47" s="5"/>
      <c r="BQ47" s="126">
        <v>2.7</v>
      </c>
      <c r="BR47" s="126">
        <f t="shared" si="10"/>
        <v>0</v>
      </c>
      <c r="BS47" s="5"/>
    </row>
    <row r="48" ht="19.5" customHeight="1">
      <c r="A48" s="158" t="s">
        <v>379</v>
      </c>
      <c r="B48" s="106" t="s">
        <v>380</v>
      </c>
      <c r="C48" s="106">
        <v>1.0</v>
      </c>
      <c r="D48" s="107">
        <f t="shared" si="6"/>
        <v>0</v>
      </c>
      <c r="E48" s="128">
        <v>81.8</v>
      </c>
      <c r="F48" s="109">
        <f t="shared" si="7"/>
        <v>0</v>
      </c>
      <c r="G48" s="4"/>
      <c r="H48" s="110"/>
      <c r="I48" s="111"/>
      <c r="J48" s="112"/>
      <c r="K48" s="113"/>
      <c r="L48" s="84"/>
      <c r="M48" s="216"/>
      <c r="N48" s="217"/>
      <c r="O48" s="162"/>
      <c r="P48" s="192"/>
      <c r="Q48" s="101"/>
      <c r="R48" s="101"/>
      <c r="S48" s="101"/>
      <c r="T48" s="101"/>
      <c r="U48" s="4"/>
      <c r="V48" s="122"/>
      <c r="W48" s="122"/>
      <c r="X48" s="122">
        <f t="shared" si="14"/>
        <v>0</v>
      </c>
      <c r="Y48" s="218"/>
      <c r="Z48" s="218"/>
      <c r="AA48" s="218"/>
      <c r="AB48" s="218"/>
      <c r="AC48" s="122"/>
      <c r="AD48" s="122"/>
      <c r="AE48" s="122">
        <v>1.0</v>
      </c>
      <c r="AF48" s="101"/>
      <c r="AG48" s="101"/>
      <c r="AH48" s="101"/>
      <c r="AI48" s="122"/>
      <c r="AJ48" s="4"/>
      <c r="AK48" s="101"/>
      <c r="AL48" s="101"/>
      <c r="AM48" s="101"/>
      <c r="AN48" s="101"/>
      <c r="AO48" s="101"/>
      <c r="AP48" s="101"/>
      <c r="AQ48" s="101"/>
      <c r="AR48" s="101"/>
      <c r="AS48" s="101"/>
      <c r="AT48" s="101"/>
      <c r="AU48" s="101"/>
      <c r="AV48" s="101"/>
      <c r="AW48" s="101"/>
      <c r="AX48" s="122"/>
      <c r="AY48" s="122"/>
      <c r="AZ48" s="122"/>
      <c r="BA48" s="122"/>
      <c r="BB48" s="122"/>
      <c r="BC48" s="122"/>
      <c r="BD48" s="122"/>
      <c r="BE48" s="122"/>
      <c r="BF48" s="122"/>
      <c r="BG48" s="122"/>
      <c r="BH48" s="122"/>
      <c r="BI48" s="122"/>
      <c r="BJ48" s="122"/>
      <c r="BK48" s="4"/>
      <c r="BL48" s="124"/>
      <c r="BM48" s="124">
        <f t="shared" si="9"/>
        <v>0</v>
      </c>
      <c r="BN48" s="124"/>
      <c r="BO48" s="124">
        <v>5.0</v>
      </c>
      <c r="BP48" s="5"/>
      <c r="BQ48" s="126">
        <v>2.9</v>
      </c>
      <c r="BR48" s="126">
        <f t="shared" si="10"/>
        <v>0</v>
      </c>
      <c r="BS48" s="5"/>
    </row>
    <row r="49" ht="19.5" customHeight="1">
      <c r="A49" s="158" t="s">
        <v>381</v>
      </c>
      <c r="B49" s="106" t="s">
        <v>382</v>
      </c>
      <c r="C49" s="106">
        <v>1.0</v>
      </c>
      <c r="D49" s="107">
        <f t="shared" si="6"/>
        <v>0</v>
      </c>
      <c r="E49" s="128">
        <v>125.4</v>
      </c>
      <c r="F49" s="109">
        <f t="shared" si="7"/>
        <v>0</v>
      </c>
      <c r="G49" s="4"/>
      <c r="H49" s="110"/>
      <c r="I49" s="111"/>
      <c r="J49" s="112"/>
      <c r="K49" s="113"/>
      <c r="L49" s="84"/>
      <c r="M49" s="216"/>
      <c r="N49" s="217"/>
      <c r="O49" s="162"/>
      <c r="P49" s="192"/>
      <c r="Q49" s="101"/>
      <c r="R49" s="101"/>
      <c r="S49" s="101"/>
      <c r="T49" s="101"/>
      <c r="U49" s="4"/>
      <c r="V49" s="122"/>
      <c r="W49" s="122"/>
      <c r="X49" s="122">
        <f t="shared" si="14"/>
        <v>0</v>
      </c>
      <c r="Y49" s="218"/>
      <c r="Z49" s="218"/>
      <c r="AA49" s="218"/>
      <c r="AB49" s="218"/>
      <c r="AC49" s="122"/>
      <c r="AD49" s="122"/>
      <c r="AE49" s="122">
        <v>1.0</v>
      </c>
      <c r="AF49" s="101"/>
      <c r="AG49" s="101"/>
      <c r="AH49" s="101"/>
      <c r="AI49" s="122"/>
      <c r="AJ49" s="4"/>
      <c r="AK49" s="101"/>
      <c r="AL49" s="101"/>
      <c r="AM49" s="101"/>
      <c r="AN49" s="101"/>
      <c r="AO49" s="101"/>
      <c r="AP49" s="101"/>
      <c r="AQ49" s="101"/>
      <c r="AR49" s="101"/>
      <c r="AS49" s="101"/>
      <c r="AT49" s="101"/>
      <c r="AU49" s="101"/>
      <c r="AV49" s="101"/>
      <c r="AW49" s="101"/>
      <c r="AX49" s="122"/>
      <c r="AY49" s="122"/>
      <c r="AZ49" s="122"/>
      <c r="BA49" s="122"/>
      <c r="BB49" s="122"/>
      <c r="BC49" s="122"/>
      <c r="BD49" s="122"/>
      <c r="BE49" s="122"/>
      <c r="BF49" s="122"/>
      <c r="BG49" s="122"/>
      <c r="BH49" s="122"/>
      <c r="BI49" s="122"/>
      <c r="BJ49" s="122"/>
      <c r="BK49" s="4"/>
      <c r="BL49" s="124"/>
      <c r="BM49" s="124">
        <f t="shared" si="9"/>
        <v>0</v>
      </c>
      <c r="BN49" s="124"/>
      <c r="BO49" s="124">
        <v>8.0</v>
      </c>
      <c r="BP49" s="5"/>
      <c r="BQ49" s="126">
        <v>4.5</v>
      </c>
      <c r="BR49" s="126">
        <f t="shared" si="10"/>
        <v>0</v>
      </c>
      <c r="BS49" s="5"/>
    </row>
    <row r="50" ht="19.5" customHeight="1">
      <c r="A50" s="158" t="s">
        <v>383</v>
      </c>
      <c r="B50" s="106" t="s">
        <v>384</v>
      </c>
      <c r="C50" s="106">
        <v>1.0</v>
      </c>
      <c r="D50" s="107">
        <f t="shared" si="6"/>
        <v>0</v>
      </c>
      <c r="E50" s="128">
        <v>109.0</v>
      </c>
      <c r="F50" s="109">
        <f t="shared" si="7"/>
        <v>0</v>
      </c>
      <c r="G50" s="4"/>
      <c r="H50" s="110"/>
      <c r="I50" s="111"/>
      <c r="J50" s="112"/>
      <c r="K50" s="113"/>
      <c r="L50" s="84"/>
      <c r="M50" s="216"/>
      <c r="N50" s="217"/>
      <c r="O50" s="162"/>
      <c r="P50" s="192"/>
      <c r="Q50" s="101"/>
      <c r="R50" s="101"/>
      <c r="S50" s="101"/>
      <c r="T50" s="101"/>
      <c r="U50" s="4"/>
      <c r="V50" s="122"/>
      <c r="W50" s="122"/>
      <c r="X50" s="122">
        <f t="shared" si="14"/>
        <v>0</v>
      </c>
      <c r="Y50" s="218"/>
      <c r="Z50" s="218"/>
      <c r="AA50" s="218"/>
      <c r="AB50" s="218"/>
      <c r="AC50" s="122"/>
      <c r="AD50" s="122"/>
      <c r="AE50" s="122">
        <v>1.0</v>
      </c>
      <c r="AF50" s="101"/>
      <c r="AG50" s="101"/>
      <c r="AH50" s="101"/>
      <c r="AI50" s="122"/>
      <c r="AJ50" s="4"/>
      <c r="AK50" s="101"/>
      <c r="AL50" s="101"/>
      <c r="AM50" s="101"/>
      <c r="AN50" s="101"/>
      <c r="AO50" s="101"/>
      <c r="AP50" s="101"/>
      <c r="AQ50" s="101"/>
      <c r="AR50" s="101"/>
      <c r="AS50" s="101"/>
      <c r="AT50" s="101"/>
      <c r="AU50" s="101"/>
      <c r="AV50" s="101"/>
      <c r="AW50" s="101"/>
      <c r="AX50" s="122"/>
      <c r="AY50" s="122"/>
      <c r="AZ50" s="122"/>
      <c r="BA50" s="122"/>
      <c r="BB50" s="122"/>
      <c r="BC50" s="122"/>
      <c r="BD50" s="122"/>
      <c r="BE50" s="122"/>
      <c r="BF50" s="122"/>
      <c r="BG50" s="122"/>
      <c r="BH50" s="122"/>
      <c r="BI50" s="122"/>
      <c r="BJ50" s="122"/>
      <c r="BK50" s="4"/>
      <c r="BL50" s="124"/>
      <c r="BM50" s="124">
        <f t="shared" si="9"/>
        <v>0</v>
      </c>
      <c r="BN50" s="124"/>
      <c r="BO50" s="124">
        <v>6.0</v>
      </c>
      <c r="BP50" s="5"/>
      <c r="BQ50" s="126">
        <v>3.95</v>
      </c>
      <c r="BR50" s="126">
        <f t="shared" si="10"/>
        <v>0</v>
      </c>
      <c r="BS50" s="5"/>
    </row>
    <row r="51" ht="19.5" customHeight="1">
      <c r="A51" s="158" t="s">
        <v>385</v>
      </c>
      <c r="B51" s="106" t="s">
        <v>386</v>
      </c>
      <c r="C51" s="106">
        <v>1.0</v>
      </c>
      <c r="D51" s="107">
        <f t="shared" si="6"/>
        <v>0</v>
      </c>
      <c r="E51" s="128">
        <v>103.6</v>
      </c>
      <c r="F51" s="109">
        <f t="shared" si="7"/>
        <v>0</v>
      </c>
      <c r="G51" s="4"/>
      <c r="H51" s="110"/>
      <c r="I51" s="111"/>
      <c r="J51" s="112"/>
      <c r="K51" s="113"/>
      <c r="L51" s="84"/>
      <c r="M51" s="216"/>
      <c r="N51" s="217"/>
      <c r="O51" s="162"/>
      <c r="P51" s="192"/>
      <c r="Q51" s="101"/>
      <c r="R51" s="101"/>
      <c r="S51" s="101"/>
      <c r="T51" s="101"/>
      <c r="U51" s="4"/>
      <c r="V51" s="122"/>
      <c r="W51" s="122"/>
      <c r="X51" s="122">
        <f t="shared" si="14"/>
        <v>0</v>
      </c>
      <c r="Y51" s="218"/>
      <c r="Z51" s="218"/>
      <c r="AA51" s="218"/>
      <c r="AB51" s="218"/>
      <c r="AC51" s="122"/>
      <c r="AD51" s="122"/>
      <c r="AE51" s="122">
        <v>1.0</v>
      </c>
      <c r="AF51" s="101"/>
      <c r="AG51" s="101"/>
      <c r="AH51" s="101"/>
      <c r="AI51" s="122"/>
      <c r="AJ51" s="4"/>
      <c r="AK51" s="101"/>
      <c r="AL51" s="101"/>
      <c r="AM51" s="101"/>
      <c r="AN51" s="101"/>
      <c r="AO51" s="101"/>
      <c r="AP51" s="101"/>
      <c r="AQ51" s="101"/>
      <c r="AR51" s="101"/>
      <c r="AS51" s="101"/>
      <c r="AT51" s="101"/>
      <c r="AU51" s="101"/>
      <c r="AV51" s="101"/>
      <c r="AW51" s="101"/>
      <c r="AX51" s="122"/>
      <c r="AY51" s="122"/>
      <c r="AZ51" s="122"/>
      <c r="BA51" s="122"/>
      <c r="BB51" s="122"/>
      <c r="BC51" s="122"/>
      <c r="BD51" s="122"/>
      <c r="BE51" s="122"/>
      <c r="BF51" s="122"/>
      <c r="BG51" s="122"/>
      <c r="BH51" s="122"/>
      <c r="BI51" s="122"/>
      <c r="BJ51" s="122"/>
      <c r="BK51" s="4"/>
      <c r="BL51" s="124"/>
      <c r="BM51" s="124">
        <f t="shared" si="9"/>
        <v>0</v>
      </c>
      <c r="BN51" s="124"/>
      <c r="BO51" s="124">
        <v>5.0</v>
      </c>
      <c r="BP51" s="5"/>
      <c r="BQ51" s="126">
        <v>3.4</v>
      </c>
      <c r="BR51" s="126">
        <f t="shared" si="10"/>
        <v>0</v>
      </c>
      <c r="BS51" s="5"/>
    </row>
    <row r="52" ht="19.5" customHeight="1">
      <c r="A52" s="158" t="s">
        <v>387</v>
      </c>
      <c r="B52" s="106" t="s">
        <v>388</v>
      </c>
      <c r="C52" s="106">
        <v>1.0</v>
      </c>
      <c r="D52" s="107">
        <f t="shared" si="6"/>
        <v>0</v>
      </c>
      <c r="E52" s="222" t="s">
        <v>389</v>
      </c>
      <c r="F52" s="109"/>
      <c r="G52" s="4"/>
      <c r="H52" s="110"/>
      <c r="I52" s="111"/>
      <c r="J52" s="112"/>
      <c r="K52" s="113"/>
      <c r="L52" s="84"/>
      <c r="M52" s="216"/>
      <c r="N52" s="217"/>
      <c r="O52" s="162"/>
      <c r="P52" s="192"/>
      <c r="Q52" s="101"/>
      <c r="R52" s="101"/>
      <c r="S52" s="101"/>
      <c r="T52" s="101"/>
      <c r="U52" s="4"/>
      <c r="V52" s="122"/>
      <c r="W52" s="122"/>
      <c r="X52" s="122">
        <f t="shared" si="14"/>
        <v>0</v>
      </c>
      <c r="Y52" s="218"/>
      <c r="Z52" s="218"/>
      <c r="AA52" s="218"/>
      <c r="AB52" s="218"/>
      <c r="AC52" s="122"/>
      <c r="AD52" s="122"/>
      <c r="AE52" s="122">
        <v>1.0</v>
      </c>
      <c r="AF52" s="101"/>
      <c r="AG52" s="101"/>
      <c r="AH52" s="101"/>
      <c r="AI52" s="122"/>
      <c r="AJ52" s="4"/>
      <c r="AK52" s="101"/>
      <c r="AL52" s="101"/>
      <c r="AM52" s="101"/>
      <c r="AN52" s="101"/>
      <c r="AO52" s="101"/>
      <c r="AP52" s="101"/>
      <c r="AQ52" s="101"/>
      <c r="AR52" s="101"/>
      <c r="AS52" s="101"/>
      <c r="AT52" s="101"/>
      <c r="AU52" s="101"/>
      <c r="AV52" s="101"/>
      <c r="AW52" s="101"/>
      <c r="AX52" s="122"/>
      <c r="AY52" s="122"/>
      <c r="AZ52" s="122"/>
      <c r="BA52" s="122"/>
      <c r="BB52" s="122"/>
      <c r="BC52" s="122"/>
      <c r="BD52" s="122"/>
      <c r="BE52" s="122"/>
      <c r="BF52" s="122"/>
      <c r="BG52" s="122"/>
      <c r="BH52" s="122"/>
      <c r="BI52" s="122"/>
      <c r="BJ52" s="122"/>
      <c r="BK52" s="4"/>
      <c r="BL52" s="124"/>
      <c r="BM52" s="124">
        <f t="shared" si="9"/>
        <v>0</v>
      </c>
      <c r="BN52" s="124"/>
      <c r="BO52" s="124">
        <v>6.0</v>
      </c>
      <c r="BP52" s="5"/>
      <c r="BQ52" s="126">
        <v>5.5</v>
      </c>
      <c r="BR52" s="126">
        <f t="shared" si="10"/>
        <v>0</v>
      </c>
      <c r="BS52" s="5"/>
    </row>
    <row r="53" ht="19.5" customHeight="1">
      <c r="A53" s="158" t="s">
        <v>390</v>
      </c>
      <c r="B53" s="106" t="s">
        <v>391</v>
      </c>
      <c r="C53" s="106">
        <v>1.0</v>
      </c>
      <c r="D53" s="107">
        <f t="shared" si="6"/>
        <v>0</v>
      </c>
      <c r="E53" s="222" t="s">
        <v>389</v>
      </c>
      <c r="F53" s="109"/>
      <c r="G53" s="4"/>
      <c r="H53" s="110"/>
      <c r="I53" s="111"/>
      <c r="J53" s="112"/>
      <c r="K53" s="113"/>
      <c r="L53" s="84"/>
      <c r="M53" s="216"/>
      <c r="N53" s="217"/>
      <c r="O53" s="162"/>
      <c r="P53" s="192"/>
      <c r="Q53" s="101"/>
      <c r="R53" s="101"/>
      <c r="S53" s="101"/>
      <c r="T53" s="101"/>
      <c r="U53" s="4"/>
      <c r="V53" s="122"/>
      <c r="W53" s="122"/>
      <c r="X53" s="122">
        <f t="shared" si="14"/>
        <v>0</v>
      </c>
      <c r="Y53" s="218"/>
      <c r="Z53" s="218"/>
      <c r="AA53" s="218"/>
      <c r="AB53" s="218"/>
      <c r="AC53" s="122"/>
      <c r="AD53" s="122"/>
      <c r="AE53" s="122">
        <v>1.0</v>
      </c>
      <c r="AF53" s="101"/>
      <c r="AG53" s="101"/>
      <c r="AH53" s="101"/>
      <c r="AI53" s="122"/>
      <c r="AJ53" s="4"/>
      <c r="AK53" s="101"/>
      <c r="AL53" s="101"/>
      <c r="AM53" s="101"/>
      <c r="AN53" s="101"/>
      <c r="AO53" s="101"/>
      <c r="AP53" s="101"/>
      <c r="AQ53" s="101"/>
      <c r="AR53" s="101"/>
      <c r="AS53" s="101"/>
      <c r="AT53" s="101"/>
      <c r="AU53" s="101"/>
      <c r="AV53" s="101"/>
      <c r="AW53" s="101"/>
      <c r="AX53" s="122"/>
      <c r="AY53" s="122"/>
      <c r="AZ53" s="122"/>
      <c r="BA53" s="122"/>
      <c r="BB53" s="122"/>
      <c r="BC53" s="122"/>
      <c r="BD53" s="122"/>
      <c r="BE53" s="122"/>
      <c r="BF53" s="122"/>
      <c r="BG53" s="122"/>
      <c r="BH53" s="122"/>
      <c r="BI53" s="122"/>
      <c r="BJ53" s="122"/>
      <c r="BK53" s="4"/>
      <c r="BL53" s="124"/>
      <c r="BM53" s="124">
        <f t="shared" si="9"/>
        <v>0</v>
      </c>
      <c r="BN53" s="124"/>
      <c r="BO53" s="124">
        <v>8.0</v>
      </c>
      <c r="BP53" s="5"/>
      <c r="BQ53" s="126">
        <v>3.9</v>
      </c>
      <c r="BR53" s="126">
        <f t="shared" si="10"/>
        <v>0</v>
      </c>
      <c r="BS53" s="5"/>
    </row>
    <row r="54" ht="19.5" customHeight="1">
      <c r="A54" s="158" t="s">
        <v>392</v>
      </c>
      <c r="B54" s="106" t="s">
        <v>393</v>
      </c>
      <c r="C54" s="106">
        <v>1.0</v>
      </c>
      <c r="D54" s="107">
        <f t="shared" si="6"/>
        <v>0</v>
      </c>
      <c r="E54" s="222" t="s">
        <v>389</v>
      </c>
      <c r="F54" s="109"/>
      <c r="G54" s="4"/>
      <c r="H54" s="110"/>
      <c r="I54" s="111"/>
      <c r="J54" s="112"/>
      <c r="K54" s="113"/>
      <c r="L54" s="84"/>
      <c r="M54" s="216"/>
      <c r="N54" s="217"/>
      <c r="O54" s="162"/>
      <c r="P54" s="192"/>
      <c r="Q54" s="101"/>
      <c r="R54" s="101"/>
      <c r="S54" s="101"/>
      <c r="T54" s="101"/>
      <c r="U54" s="4"/>
      <c r="V54" s="122"/>
      <c r="W54" s="122"/>
      <c r="X54" s="122">
        <f t="shared" si="14"/>
        <v>0</v>
      </c>
      <c r="Y54" s="218"/>
      <c r="Z54" s="218"/>
      <c r="AA54" s="218"/>
      <c r="AB54" s="218"/>
      <c r="AC54" s="122"/>
      <c r="AD54" s="122"/>
      <c r="AE54" s="122">
        <v>1.0</v>
      </c>
      <c r="AF54" s="101"/>
      <c r="AG54" s="101"/>
      <c r="AH54" s="101"/>
      <c r="AI54" s="122"/>
      <c r="AJ54" s="4"/>
      <c r="AK54" s="101"/>
      <c r="AL54" s="101"/>
      <c r="AM54" s="101"/>
      <c r="AN54" s="101"/>
      <c r="AO54" s="101"/>
      <c r="AP54" s="101"/>
      <c r="AQ54" s="101"/>
      <c r="AR54" s="101"/>
      <c r="AS54" s="101"/>
      <c r="AT54" s="101"/>
      <c r="AU54" s="101"/>
      <c r="AV54" s="101"/>
      <c r="AW54" s="101"/>
      <c r="AX54" s="122"/>
      <c r="AY54" s="122"/>
      <c r="AZ54" s="122"/>
      <c r="BA54" s="122"/>
      <c r="BB54" s="122"/>
      <c r="BC54" s="122"/>
      <c r="BD54" s="122"/>
      <c r="BE54" s="122"/>
      <c r="BF54" s="122"/>
      <c r="BG54" s="122"/>
      <c r="BH54" s="122"/>
      <c r="BI54" s="122"/>
      <c r="BJ54" s="122"/>
      <c r="BK54" s="4"/>
      <c r="BL54" s="124"/>
      <c r="BM54" s="124">
        <f t="shared" si="9"/>
        <v>0</v>
      </c>
      <c r="BN54" s="124"/>
      <c r="BO54" s="124">
        <v>8.0</v>
      </c>
      <c r="BP54" s="5"/>
      <c r="BQ54" s="126">
        <v>4.8</v>
      </c>
      <c r="BR54" s="126">
        <f t="shared" si="10"/>
        <v>0</v>
      </c>
      <c r="BS54" s="5"/>
    </row>
    <row r="55" ht="19.5" customHeight="1">
      <c r="A55" s="158" t="s">
        <v>394</v>
      </c>
      <c r="B55" s="106" t="s">
        <v>395</v>
      </c>
      <c r="C55" s="106">
        <v>1.0</v>
      </c>
      <c r="D55" s="107">
        <f t="shared" si="6"/>
        <v>0</v>
      </c>
      <c r="E55" s="222" t="s">
        <v>389</v>
      </c>
      <c r="F55" s="109"/>
      <c r="G55" s="4"/>
      <c r="H55" s="110"/>
      <c r="I55" s="111"/>
      <c r="J55" s="112"/>
      <c r="K55" s="113"/>
      <c r="L55" s="84"/>
      <c r="M55" s="216"/>
      <c r="N55" s="217"/>
      <c r="O55" s="162"/>
      <c r="P55" s="192"/>
      <c r="Q55" s="101"/>
      <c r="R55" s="101"/>
      <c r="S55" s="101"/>
      <c r="T55" s="101"/>
      <c r="U55" s="4"/>
      <c r="V55" s="122"/>
      <c r="W55" s="122"/>
      <c r="X55" s="122">
        <f t="shared" si="14"/>
        <v>0</v>
      </c>
      <c r="Y55" s="218"/>
      <c r="Z55" s="218"/>
      <c r="AA55" s="218"/>
      <c r="AB55" s="218"/>
      <c r="AC55" s="122"/>
      <c r="AD55" s="122"/>
      <c r="AE55" s="122">
        <v>1.0</v>
      </c>
      <c r="AF55" s="101"/>
      <c r="AG55" s="101"/>
      <c r="AH55" s="101"/>
      <c r="AI55" s="122"/>
      <c r="AJ55" s="4"/>
      <c r="AK55" s="101"/>
      <c r="AL55" s="101"/>
      <c r="AM55" s="101"/>
      <c r="AN55" s="101"/>
      <c r="AO55" s="101"/>
      <c r="AP55" s="101"/>
      <c r="AQ55" s="101"/>
      <c r="AR55" s="101"/>
      <c r="AS55" s="101"/>
      <c r="AT55" s="101"/>
      <c r="AU55" s="101"/>
      <c r="AV55" s="101"/>
      <c r="AW55" s="101"/>
      <c r="AX55" s="122"/>
      <c r="AY55" s="122"/>
      <c r="AZ55" s="122"/>
      <c r="BA55" s="122"/>
      <c r="BB55" s="122"/>
      <c r="BC55" s="122"/>
      <c r="BD55" s="122"/>
      <c r="BE55" s="122"/>
      <c r="BF55" s="122"/>
      <c r="BG55" s="122"/>
      <c r="BH55" s="122"/>
      <c r="BI55" s="122"/>
      <c r="BJ55" s="122"/>
      <c r="BK55" s="4"/>
      <c r="BL55" s="124"/>
      <c r="BM55" s="124">
        <f t="shared" si="9"/>
        <v>0</v>
      </c>
      <c r="BN55" s="124"/>
      <c r="BO55" s="124">
        <v>6.0</v>
      </c>
      <c r="BP55" s="5"/>
      <c r="BQ55" s="126">
        <v>3.2</v>
      </c>
      <c r="BR55" s="126">
        <f t="shared" si="10"/>
        <v>0</v>
      </c>
      <c r="BS55" s="5"/>
    </row>
    <row r="56" ht="19.5" customHeight="1">
      <c r="A56" s="158" t="s">
        <v>396</v>
      </c>
      <c r="B56" s="106" t="s">
        <v>397</v>
      </c>
      <c r="C56" s="106">
        <v>1.0</v>
      </c>
      <c r="D56" s="107">
        <f t="shared" si="6"/>
        <v>0</v>
      </c>
      <c r="E56" s="108">
        <v>90.0</v>
      </c>
      <c r="F56" s="109">
        <f t="shared" ref="F56:F61" si="15">D56*E56*(100-$D$2)/100</f>
        <v>0</v>
      </c>
      <c r="G56" s="4"/>
      <c r="H56" s="110"/>
      <c r="I56" s="111"/>
      <c r="J56" s="112"/>
      <c r="K56" s="113"/>
      <c r="L56" s="84"/>
      <c r="M56" s="216"/>
      <c r="N56" s="217"/>
      <c r="O56" s="162"/>
      <c r="P56" s="192"/>
      <c r="Q56" s="101"/>
      <c r="R56" s="101"/>
      <c r="S56" s="101"/>
      <c r="T56" s="101"/>
      <c r="U56" s="4"/>
      <c r="V56" s="122"/>
      <c r="W56" s="122"/>
      <c r="X56" s="122"/>
      <c r="Y56" s="122">
        <f t="shared" ref="Y56:Y66" si="16">AF56*$D56</f>
        <v>0</v>
      </c>
      <c r="Z56" s="218"/>
      <c r="AA56" s="218"/>
      <c r="AB56" s="218"/>
      <c r="AC56" s="122"/>
      <c r="AD56" s="122"/>
      <c r="AE56" s="122"/>
      <c r="AF56" s="122">
        <v>1.0</v>
      </c>
      <c r="AG56" s="101"/>
      <c r="AH56" s="101"/>
      <c r="AI56" s="122"/>
      <c r="AJ56" s="4"/>
      <c r="AK56" s="101"/>
      <c r="AL56" s="101"/>
      <c r="AM56" s="101"/>
      <c r="AN56" s="101"/>
      <c r="AO56" s="101"/>
      <c r="AP56" s="101"/>
      <c r="AQ56" s="101"/>
      <c r="AR56" s="101"/>
      <c r="AS56" s="101"/>
      <c r="AT56" s="101"/>
      <c r="AU56" s="101"/>
      <c r="AV56" s="101"/>
      <c r="AW56" s="101"/>
      <c r="AX56" s="122"/>
      <c r="AY56" s="122"/>
      <c r="AZ56" s="122"/>
      <c r="BA56" s="122"/>
      <c r="BB56" s="122"/>
      <c r="BC56" s="122"/>
      <c r="BD56" s="122"/>
      <c r="BE56" s="122"/>
      <c r="BF56" s="122"/>
      <c r="BG56" s="122"/>
      <c r="BH56" s="122"/>
      <c r="BI56" s="122"/>
      <c r="BJ56" s="122"/>
      <c r="BK56" s="4"/>
      <c r="BL56" s="124"/>
      <c r="BM56" s="124">
        <f t="shared" si="9"/>
        <v>0</v>
      </c>
      <c r="BN56" s="124"/>
      <c r="BO56" s="124">
        <v>4.0</v>
      </c>
      <c r="BP56" s="5"/>
      <c r="BQ56" s="126">
        <v>3.4</v>
      </c>
      <c r="BR56" s="126">
        <f t="shared" si="10"/>
        <v>0</v>
      </c>
      <c r="BS56" s="5"/>
    </row>
    <row r="57" ht="19.5" customHeight="1">
      <c r="A57" s="158" t="s">
        <v>398</v>
      </c>
      <c r="B57" s="106" t="s">
        <v>399</v>
      </c>
      <c r="C57" s="106">
        <v>1.0</v>
      </c>
      <c r="D57" s="107">
        <f t="shared" si="6"/>
        <v>0</v>
      </c>
      <c r="E57" s="108">
        <v>122.7</v>
      </c>
      <c r="F57" s="109">
        <f t="shared" si="15"/>
        <v>0</v>
      </c>
      <c r="G57" s="4"/>
      <c r="H57" s="110"/>
      <c r="I57" s="111"/>
      <c r="J57" s="112"/>
      <c r="K57" s="113"/>
      <c r="L57" s="84"/>
      <c r="M57" s="216"/>
      <c r="N57" s="217"/>
      <c r="O57" s="162"/>
      <c r="P57" s="192"/>
      <c r="Q57" s="101"/>
      <c r="R57" s="101"/>
      <c r="S57" s="101"/>
      <c r="T57" s="101"/>
      <c r="U57" s="4"/>
      <c r="V57" s="122"/>
      <c r="W57" s="122"/>
      <c r="X57" s="122"/>
      <c r="Y57" s="122">
        <f t="shared" si="16"/>
        <v>0</v>
      </c>
      <c r="Z57" s="218"/>
      <c r="AA57" s="218"/>
      <c r="AB57" s="218"/>
      <c r="AC57" s="122"/>
      <c r="AD57" s="122"/>
      <c r="AE57" s="122"/>
      <c r="AF57" s="122">
        <v>1.0</v>
      </c>
      <c r="AG57" s="101"/>
      <c r="AH57" s="101"/>
      <c r="AI57" s="122"/>
      <c r="AJ57" s="4"/>
      <c r="AK57" s="101"/>
      <c r="AL57" s="101"/>
      <c r="AM57" s="101"/>
      <c r="AN57" s="101"/>
      <c r="AO57" s="101"/>
      <c r="AP57" s="101"/>
      <c r="AQ57" s="101"/>
      <c r="AR57" s="101"/>
      <c r="AS57" s="101"/>
      <c r="AT57" s="101"/>
      <c r="AU57" s="101"/>
      <c r="AV57" s="101"/>
      <c r="AW57" s="101"/>
      <c r="AX57" s="122"/>
      <c r="AY57" s="122"/>
      <c r="AZ57" s="122"/>
      <c r="BA57" s="122"/>
      <c r="BB57" s="122"/>
      <c r="BC57" s="122"/>
      <c r="BD57" s="122"/>
      <c r="BE57" s="122"/>
      <c r="BF57" s="122"/>
      <c r="BG57" s="122"/>
      <c r="BH57" s="122"/>
      <c r="BI57" s="122"/>
      <c r="BJ57" s="122"/>
      <c r="BK57" s="4"/>
      <c r="BL57" s="124"/>
      <c r="BM57" s="124">
        <f t="shared" si="9"/>
        <v>0</v>
      </c>
      <c r="BN57" s="124"/>
      <c r="BO57" s="124">
        <v>4.0</v>
      </c>
      <c r="BP57" s="5"/>
      <c r="BQ57" s="126">
        <v>4.95</v>
      </c>
      <c r="BR57" s="126">
        <f t="shared" si="10"/>
        <v>0</v>
      </c>
      <c r="BS57" s="5"/>
    </row>
    <row r="58" ht="19.5" customHeight="1">
      <c r="A58" s="158" t="s">
        <v>400</v>
      </c>
      <c r="B58" s="106" t="s">
        <v>401</v>
      </c>
      <c r="C58" s="106">
        <v>1.0</v>
      </c>
      <c r="D58" s="107">
        <f t="shared" si="6"/>
        <v>0</v>
      </c>
      <c r="E58" s="108">
        <v>98.1</v>
      </c>
      <c r="F58" s="109">
        <f t="shared" si="15"/>
        <v>0</v>
      </c>
      <c r="G58" s="4"/>
      <c r="H58" s="110"/>
      <c r="I58" s="111"/>
      <c r="J58" s="112"/>
      <c r="K58" s="113"/>
      <c r="L58" s="84"/>
      <c r="M58" s="216"/>
      <c r="N58" s="217"/>
      <c r="O58" s="162"/>
      <c r="P58" s="192"/>
      <c r="Q58" s="101"/>
      <c r="R58" s="101"/>
      <c r="S58" s="101"/>
      <c r="T58" s="101"/>
      <c r="U58" s="4"/>
      <c r="V58" s="122"/>
      <c r="W58" s="122"/>
      <c r="X58" s="122"/>
      <c r="Y58" s="122">
        <f t="shared" si="16"/>
        <v>0</v>
      </c>
      <c r="Z58" s="218"/>
      <c r="AA58" s="218"/>
      <c r="AB58" s="218"/>
      <c r="AC58" s="122"/>
      <c r="AD58" s="122"/>
      <c r="AE58" s="122"/>
      <c r="AF58" s="122">
        <v>1.0</v>
      </c>
      <c r="AG58" s="101"/>
      <c r="AH58" s="101"/>
      <c r="AI58" s="122"/>
      <c r="AJ58" s="4"/>
      <c r="AK58" s="101"/>
      <c r="AL58" s="101"/>
      <c r="AM58" s="101"/>
      <c r="AN58" s="101"/>
      <c r="AO58" s="101"/>
      <c r="AP58" s="101"/>
      <c r="AQ58" s="101"/>
      <c r="AR58" s="101"/>
      <c r="AS58" s="101"/>
      <c r="AT58" s="101"/>
      <c r="AU58" s="101"/>
      <c r="AV58" s="101"/>
      <c r="AW58" s="101"/>
      <c r="AX58" s="122"/>
      <c r="AY58" s="122"/>
      <c r="AZ58" s="122"/>
      <c r="BA58" s="122"/>
      <c r="BB58" s="122"/>
      <c r="BC58" s="122"/>
      <c r="BD58" s="122"/>
      <c r="BE58" s="122"/>
      <c r="BF58" s="122"/>
      <c r="BG58" s="122"/>
      <c r="BH58" s="122"/>
      <c r="BI58" s="122"/>
      <c r="BJ58" s="122"/>
      <c r="BK58" s="4"/>
      <c r="BL58" s="124"/>
      <c r="BM58" s="124">
        <f t="shared" si="9"/>
        <v>0</v>
      </c>
      <c r="BN58" s="124"/>
      <c r="BO58" s="124">
        <v>4.0</v>
      </c>
      <c r="BP58" s="5"/>
      <c r="BQ58" s="126">
        <v>4.0</v>
      </c>
      <c r="BR58" s="126">
        <f t="shared" si="10"/>
        <v>0</v>
      </c>
      <c r="BS58" s="5"/>
    </row>
    <row r="59" ht="19.5" customHeight="1">
      <c r="A59" s="158" t="s">
        <v>402</v>
      </c>
      <c r="B59" s="106" t="s">
        <v>403</v>
      </c>
      <c r="C59" s="106">
        <v>1.0</v>
      </c>
      <c r="D59" s="107">
        <f t="shared" si="6"/>
        <v>0</v>
      </c>
      <c r="E59" s="108">
        <v>125.4</v>
      </c>
      <c r="F59" s="109">
        <f t="shared" si="15"/>
        <v>0</v>
      </c>
      <c r="G59" s="4"/>
      <c r="H59" s="110"/>
      <c r="I59" s="111"/>
      <c r="J59" s="112"/>
      <c r="K59" s="113"/>
      <c r="L59" s="84"/>
      <c r="M59" s="216"/>
      <c r="N59" s="217"/>
      <c r="O59" s="162"/>
      <c r="P59" s="192"/>
      <c r="Q59" s="101"/>
      <c r="R59" s="101"/>
      <c r="S59" s="101"/>
      <c r="T59" s="101"/>
      <c r="U59" s="4"/>
      <c r="V59" s="122"/>
      <c r="W59" s="122"/>
      <c r="X59" s="122"/>
      <c r="Y59" s="122">
        <f t="shared" si="16"/>
        <v>0</v>
      </c>
      <c r="Z59" s="218"/>
      <c r="AA59" s="218"/>
      <c r="AB59" s="218"/>
      <c r="AC59" s="122"/>
      <c r="AD59" s="122"/>
      <c r="AE59" s="122"/>
      <c r="AF59" s="122">
        <v>1.0</v>
      </c>
      <c r="AG59" s="101"/>
      <c r="AH59" s="101"/>
      <c r="AI59" s="122"/>
      <c r="AJ59" s="4"/>
      <c r="AK59" s="101"/>
      <c r="AL59" s="101"/>
      <c r="AM59" s="101"/>
      <c r="AN59" s="101"/>
      <c r="AO59" s="101"/>
      <c r="AP59" s="101"/>
      <c r="AQ59" s="101"/>
      <c r="AR59" s="101"/>
      <c r="AS59" s="101"/>
      <c r="AT59" s="101"/>
      <c r="AU59" s="101"/>
      <c r="AV59" s="101"/>
      <c r="AW59" s="101"/>
      <c r="AX59" s="122"/>
      <c r="AY59" s="122"/>
      <c r="AZ59" s="122"/>
      <c r="BA59" s="122"/>
      <c r="BB59" s="122"/>
      <c r="BC59" s="122"/>
      <c r="BD59" s="122"/>
      <c r="BE59" s="122"/>
      <c r="BF59" s="122"/>
      <c r="BG59" s="122"/>
      <c r="BH59" s="122"/>
      <c r="BI59" s="122"/>
      <c r="BJ59" s="122"/>
      <c r="BK59" s="4"/>
      <c r="BL59" s="124"/>
      <c r="BM59" s="124">
        <f t="shared" si="9"/>
        <v>0</v>
      </c>
      <c r="BN59" s="124"/>
      <c r="BO59" s="124">
        <v>4.0</v>
      </c>
      <c r="BP59" s="5"/>
      <c r="BQ59" s="126">
        <v>5.15</v>
      </c>
      <c r="BR59" s="126">
        <f t="shared" si="10"/>
        <v>0</v>
      </c>
      <c r="BS59" s="5"/>
    </row>
    <row r="60" ht="19.5" customHeight="1">
      <c r="A60" s="158" t="s">
        <v>404</v>
      </c>
      <c r="B60" s="106" t="s">
        <v>405</v>
      </c>
      <c r="C60" s="106">
        <v>1.0</v>
      </c>
      <c r="D60" s="107">
        <f t="shared" si="6"/>
        <v>0</v>
      </c>
      <c r="E60" s="108">
        <v>179.9</v>
      </c>
      <c r="F60" s="109">
        <f t="shared" si="15"/>
        <v>0</v>
      </c>
      <c r="G60" s="4"/>
      <c r="H60" s="110"/>
      <c r="I60" s="111"/>
      <c r="J60" s="112"/>
      <c r="K60" s="113"/>
      <c r="L60" s="84"/>
      <c r="M60" s="216"/>
      <c r="N60" s="217"/>
      <c r="O60" s="162"/>
      <c r="P60" s="192"/>
      <c r="Q60" s="101"/>
      <c r="R60" s="101"/>
      <c r="S60" s="101"/>
      <c r="T60" s="101"/>
      <c r="U60" s="4"/>
      <c r="V60" s="122"/>
      <c r="W60" s="122"/>
      <c r="X60" s="122"/>
      <c r="Y60" s="122">
        <f t="shared" si="16"/>
        <v>0</v>
      </c>
      <c r="Z60" s="218"/>
      <c r="AA60" s="218"/>
      <c r="AB60" s="218"/>
      <c r="AC60" s="122"/>
      <c r="AD60" s="122"/>
      <c r="AE60" s="122"/>
      <c r="AF60" s="122">
        <v>1.0</v>
      </c>
      <c r="AG60" s="101"/>
      <c r="AH60" s="101"/>
      <c r="AI60" s="122"/>
      <c r="AJ60" s="4"/>
      <c r="AK60" s="101"/>
      <c r="AL60" s="101"/>
      <c r="AM60" s="101"/>
      <c r="AN60" s="101"/>
      <c r="AO60" s="101"/>
      <c r="AP60" s="101"/>
      <c r="AQ60" s="101"/>
      <c r="AR60" s="101"/>
      <c r="AS60" s="101"/>
      <c r="AT60" s="101"/>
      <c r="AU60" s="101"/>
      <c r="AV60" s="101"/>
      <c r="AW60" s="101"/>
      <c r="AX60" s="122"/>
      <c r="AY60" s="122"/>
      <c r="AZ60" s="122"/>
      <c r="BA60" s="122"/>
      <c r="BB60" s="122"/>
      <c r="BC60" s="122"/>
      <c r="BD60" s="122"/>
      <c r="BE60" s="122"/>
      <c r="BF60" s="122"/>
      <c r="BG60" s="122"/>
      <c r="BH60" s="122"/>
      <c r="BI60" s="122"/>
      <c r="BJ60" s="122"/>
      <c r="BK60" s="4"/>
      <c r="BL60" s="124"/>
      <c r="BM60" s="124">
        <f t="shared" si="9"/>
        <v>0</v>
      </c>
      <c r="BN60" s="124"/>
      <c r="BO60" s="124">
        <v>4.0</v>
      </c>
      <c r="BP60" s="5"/>
      <c r="BQ60" s="126">
        <v>6.0</v>
      </c>
      <c r="BR60" s="126">
        <f t="shared" si="10"/>
        <v>0</v>
      </c>
      <c r="BS60" s="5"/>
    </row>
    <row r="61" ht="19.5" customHeight="1">
      <c r="A61" s="158" t="s">
        <v>406</v>
      </c>
      <c r="B61" s="106" t="s">
        <v>407</v>
      </c>
      <c r="C61" s="106">
        <v>1.0</v>
      </c>
      <c r="D61" s="107">
        <f t="shared" si="6"/>
        <v>0</v>
      </c>
      <c r="E61" s="128">
        <v>196.2</v>
      </c>
      <c r="F61" s="109">
        <f t="shared" si="15"/>
        <v>0</v>
      </c>
      <c r="G61" s="4"/>
      <c r="H61" s="110"/>
      <c r="I61" s="111"/>
      <c r="J61" s="112"/>
      <c r="K61" s="113"/>
      <c r="L61" s="84"/>
      <c r="M61" s="216"/>
      <c r="N61" s="217"/>
      <c r="O61" s="162"/>
      <c r="P61" s="192"/>
      <c r="Q61" s="101"/>
      <c r="R61" s="101"/>
      <c r="S61" s="101"/>
      <c r="T61" s="101"/>
      <c r="U61" s="4"/>
      <c r="V61" s="122"/>
      <c r="W61" s="122"/>
      <c r="X61" s="122"/>
      <c r="Y61" s="122">
        <f t="shared" si="16"/>
        <v>0</v>
      </c>
      <c r="Z61" s="218"/>
      <c r="AA61" s="218"/>
      <c r="AB61" s="218"/>
      <c r="AC61" s="122"/>
      <c r="AD61" s="122"/>
      <c r="AE61" s="122"/>
      <c r="AF61" s="122">
        <v>1.0</v>
      </c>
      <c r="AG61" s="101"/>
      <c r="AH61" s="101"/>
      <c r="AI61" s="122"/>
      <c r="AJ61" s="4"/>
      <c r="AK61" s="101"/>
      <c r="AL61" s="101"/>
      <c r="AM61" s="101"/>
      <c r="AN61" s="101"/>
      <c r="AO61" s="101"/>
      <c r="AP61" s="101"/>
      <c r="AQ61" s="101"/>
      <c r="AR61" s="101"/>
      <c r="AS61" s="101"/>
      <c r="AT61" s="101"/>
      <c r="AU61" s="101"/>
      <c r="AV61" s="101"/>
      <c r="AW61" s="101"/>
      <c r="AX61" s="122"/>
      <c r="AY61" s="122"/>
      <c r="AZ61" s="122"/>
      <c r="BA61" s="122"/>
      <c r="BB61" s="122"/>
      <c r="BC61" s="122"/>
      <c r="BD61" s="122"/>
      <c r="BE61" s="122"/>
      <c r="BF61" s="122"/>
      <c r="BG61" s="122"/>
      <c r="BH61" s="122"/>
      <c r="BI61" s="122"/>
      <c r="BJ61" s="122"/>
      <c r="BK61" s="4"/>
      <c r="BL61" s="124"/>
      <c r="BM61" s="124">
        <f t="shared" si="9"/>
        <v>0</v>
      </c>
      <c r="BN61" s="124"/>
      <c r="BO61" s="124">
        <v>6.0</v>
      </c>
      <c r="BP61" s="5"/>
      <c r="BQ61" s="126">
        <v>9.25</v>
      </c>
      <c r="BR61" s="126">
        <f t="shared" si="10"/>
        <v>0</v>
      </c>
      <c r="BS61" s="5"/>
    </row>
    <row r="62" ht="19.5" customHeight="1">
      <c r="A62" s="158" t="s">
        <v>408</v>
      </c>
      <c r="B62" s="106" t="s">
        <v>409</v>
      </c>
      <c r="C62" s="106">
        <v>1.0</v>
      </c>
      <c r="D62" s="107">
        <f t="shared" si="6"/>
        <v>0</v>
      </c>
      <c r="E62" s="222" t="s">
        <v>389</v>
      </c>
      <c r="F62" s="109"/>
      <c r="G62" s="4"/>
      <c r="H62" s="110"/>
      <c r="I62" s="111"/>
      <c r="J62" s="112"/>
      <c r="K62" s="113"/>
      <c r="L62" s="84"/>
      <c r="M62" s="216"/>
      <c r="N62" s="217"/>
      <c r="O62" s="162"/>
      <c r="P62" s="192"/>
      <c r="Q62" s="101"/>
      <c r="R62" s="101"/>
      <c r="S62" s="101"/>
      <c r="T62" s="101"/>
      <c r="U62" s="4"/>
      <c r="V62" s="122"/>
      <c r="W62" s="122"/>
      <c r="X62" s="122"/>
      <c r="Y62" s="122">
        <f t="shared" si="16"/>
        <v>0</v>
      </c>
      <c r="Z62" s="218"/>
      <c r="AA62" s="218"/>
      <c r="AB62" s="218"/>
      <c r="AC62" s="122"/>
      <c r="AD62" s="122"/>
      <c r="AE62" s="122"/>
      <c r="AF62" s="122">
        <v>1.0</v>
      </c>
      <c r="AG62" s="101"/>
      <c r="AH62" s="101"/>
      <c r="AI62" s="122"/>
      <c r="AJ62" s="4"/>
      <c r="AK62" s="101"/>
      <c r="AL62" s="101"/>
      <c r="AM62" s="101"/>
      <c r="AN62" s="101"/>
      <c r="AO62" s="101"/>
      <c r="AP62" s="101"/>
      <c r="AQ62" s="101"/>
      <c r="AR62" s="101"/>
      <c r="AS62" s="101"/>
      <c r="AT62" s="101"/>
      <c r="AU62" s="101"/>
      <c r="AV62" s="101"/>
      <c r="AW62" s="101"/>
      <c r="AX62" s="122"/>
      <c r="AY62" s="122"/>
      <c r="AZ62" s="122"/>
      <c r="BA62" s="122"/>
      <c r="BB62" s="122"/>
      <c r="BC62" s="122"/>
      <c r="BD62" s="122"/>
      <c r="BE62" s="122"/>
      <c r="BF62" s="122"/>
      <c r="BG62" s="122"/>
      <c r="BH62" s="122"/>
      <c r="BI62" s="122"/>
      <c r="BJ62" s="122"/>
      <c r="BK62" s="4"/>
      <c r="BL62" s="124"/>
      <c r="BM62" s="124">
        <f t="shared" si="9"/>
        <v>0</v>
      </c>
      <c r="BN62" s="124"/>
      <c r="BO62" s="124">
        <v>12.0</v>
      </c>
      <c r="BP62" s="5"/>
      <c r="BQ62" s="126">
        <v>9.1</v>
      </c>
      <c r="BR62" s="126">
        <f t="shared" si="10"/>
        <v>0</v>
      </c>
      <c r="BS62" s="5"/>
    </row>
    <row r="63" ht="19.5" customHeight="1">
      <c r="A63" s="158" t="s">
        <v>410</v>
      </c>
      <c r="B63" s="106" t="s">
        <v>411</v>
      </c>
      <c r="C63" s="106">
        <v>1.0</v>
      </c>
      <c r="D63" s="107">
        <f t="shared" si="6"/>
        <v>0</v>
      </c>
      <c r="E63" s="222" t="s">
        <v>389</v>
      </c>
      <c r="F63" s="109"/>
      <c r="G63" s="4"/>
      <c r="H63" s="110"/>
      <c r="I63" s="111"/>
      <c r="J63" s="112"/>
      <c r="K63" s="113"/>
      <c r="L63" s="84"/>
      <c r="M63" s="216"/>
      <c r="N63" s="217"/>
      <c r="O63" s="162"/>
      <c r="P63" s="192"/>
      <c r="Q63" s="101"/>
      <c r="R63" s="101"/>
      <c r="S63" s="101"/>
      <c r="T63" s="101"/>
      <c r="U63" s="4"/>
      <c r="V63" s="122"/>
      <c r="W63" s="122"/>
      <c r="X63" s="122"/>
      <c r="Y63" s="122">
        <f t="shared" si="16"/>
        <v>0</v>
      </c>
      <c r="Z63" s="218"/>
      <c r="AA63" s="218"/>
      <c r="AB63" s="218"/>
      <c r="AC63" s="122"/>
      <c r="AD63" s="122"/>
      <c r="AE63" s="122"/>
      <c r="AF63" s="122">
        <v>1.0</v>
      </c>
      <c r="AG63" s="101"/>
      <c r="AH63" s="101"/>
      <c r="AI63" s="122"/>
      <c r="AJ63" s="4"/>
      <c r="AK63" s="101"/>
      <c r="AL63" s="101"/>
      <c r="AM63" s="101"/>
      <c r="AN63" s="101"/>
      <c r="AO63" s="101"/>
      <c r="AP63" s="101"/>
      <c r="AQ63" s="101"/>
      <c r="AR63" s="101"/>
      <c r="AS63" s="101"/>
      <c r="AT63" s="101"/>
      <c r="AU63" s="101"/>
      <c r="AV63" s="101"/>
      <c r="AW63" s="101"/>
      <c r="AX63" s="122"/>
      <c r="AY63" s="122"/>
      <c r="AZ63" s="122"/>
      <c r="BA63" s="122"/>
      <c r="BB63" s="122"/>
      <c r="BC63" s="122"/>
      <c r="BD63" s="122"/>
      <c r="BE63" s="122"/>
      <c r="BF63" s="122"/>
      <c r="BG63" s="122"/>
      <c r="BH63" s="122"/>
      <c r="BI63" s="122"/>
      <c r="BJ63" s="122"/>
      <c r="BK63" s="4"/>
      <c r="BL63" s="124"/>
      <c r="BM63" s="124">
        <f t="shared" si="9"/>
        <v>0</v>
      </c>
      <c r="BN63" s="124"/>
      <c r="BO63" s="124">
        <v>12.0</v>
      </c>
      <c r="BP63" s="5"/>
      <c r="BQ63" s="126">
        <v>14.0</v>
      </c>
      <c r="BR63" s="126">
        <f t="shared" si="10"/>
        <v>0</v>
      </c>
      <c r="BS63" s="5"/>
    </row>
    <row r="64" ht="19.5" customHeight="1">
      <c r="A64" s="158" t="s">
        <v>412</v>
      </c>
      <c r="B64" s="106" t="s">
        <v>413</v>
      </c>
      <c r="C64" s="106">
        <v>1.0</v>
      </c>
      <c r="D64" s="107">
        <f t="shared" si="6"/>
        <v>0</v>
      </c>
      <c r="E64" s="222" t="s">
        <v>389</v>
      </c>
      <c r="F64" s="109"/>
      <c r="G64" s="4"/>
      <c r="H64" s="110"/>
      <c r="I64" s="111"/>
      <c r="J64" s="112"/>
      <c r="K64" s="113"/>
      <c r="L64" s="84"/>
      <c r="M64" s="216"/>
      <c r="N64" s="217"/>
      <c r="O64" s="162"/>
      <c r="P64" s="192"/>
      <c r="Q64" s="101"/>
      <c r="R64" s="101"/>
      <c r="S64" s="101"/>
      <c r="T64" s="101"/>
      <c r="U64" s="4"/>
      <c r="V64" s="122"/>
      <c r="W64" s="122"/>
      <c r="X64" s="122"/>
      <c r="Y64" s="122">
        <f t="shared" si="16"/>
        <v>0</v>
      </c>
      <c r="Z64" s="218"/>
      <c r="AA64" s="218"/>
      <c r="AB64" s="218"/>
      <c r="AC64" s="122"/>
      <c r="AD64" s="122"/>
      <c r="AE64" s="122"/>
      <c r="AF64" s="122">
        <v>1.0</v>
      </c>
      <c r="AG64" s="101"/>
      <c r="AH64" s="101"/>
      <c r="AI64" s="122"/>
      <c r="AJ64" s="4"/>
      <c r="AK64" s="101"/>
      <c r="AL64" s="101"/>
      <c r="AM64" s="101"/>
      <c r="AN64" s="101"/>
      <c r="AO64" s="101"/>
      <c r="AP64" s="101"/>
      <c r="AQ64" s="101"/>
      <c r="AR64" s="101"/>
      <c r="AS64" s="101"/>
      <c r="AT64" s="101"/>
      <c r="AU64" s="101"/>
      <c r="AV64" s="101"/>
      <c r="AW64" s="101"/>
      <c r="AX64" s="122"/>
      <c r="AY64" s="122"/>
      <c r="AZ64" s="122"/>
      <c r="BA64" s="122"/>
      <c r="BB64" s="122"/>
      <c r="BC64" s="122"/>
      <c r="BD64" s="122"/>
      <c r="BE64" s="122"/>
      <c r="BF64" s="122"/>
      <c r="BG64" s="122"/>
      <c r="BH64" s="122"/>
      <c r="BI64" s="122"/>
      <c r="BJ64" s="122"/>
      <c r="BK64" s="4"/>
      <c r="BL64" s="124"/>
      <c r="BM64" s="124">
        <f t="shared" si="9"/>
        <v>0</v>
      </c>
      <c r="BN64" s="124"/>
      <c r="BO64" s="124">
        <v>12.0</v>
      </c>
      <c r="BP64" s="5"/>
      <c r="BQ64" s="126">
        <v>11.5</v>
      </c>
      <c r="BR64" s="126">
        <f t="shared" si="10"/>
        <v>0</v>
      </c>
      <c r="BS64" s="5"/>
    </row>
    <row r="65" ht="19.5" customHeight="1">
      <c r="A65" s="158" t="s">
        <v>414</v>
      </c>
      <c r="B65" s="106" t="s">
        <v>415</v>
      </c>
      <c r="C65" s="106">
        <v>1.0</v>
      </c>
      <c r="D65" s="107">
        <f t="shared" si="6"/>
        <v>0</v>
      </c>
      <c r="E65" s="128">
        <v>179.9</v>
      </c>
      <c r="F65" s="109">
        <f t="shared" ref="F65:F74" si="17">D65*E65*(100-$D$2)/100</f>
        <v>0</v>
      </c>
      <c r="G65" s="4"/>
      <c r="H65" s="110"/>
      <c r="I65" s="111"/>
      <c r="J65" s="112"/>
      <c r="K65" s="113"/>
      <c r="L65" s="84"/>
      <c r="M65" s="216"/>
      <c r="N65" s="217"/>
      <c r="O65" s="162"/>
      <c r="P65" s="192"/>
      <c r="Q65" s="101"/>
      <c r="R65" s="101"/>
      <c r="S65" s="101"/>
      <c r="T65" s="101"/>
      <c r="U65" s="4"/>
      <c r="V65" s="122"/>
      <c r="W65" s="122"/>
      <c r="X65" s="122"/>
      <c r="Y65" s="122">
        <f t="shared" si="16"/>
        <v>0</v>
      </c>
      <c r="Z65" s="218"/>
      <c r="AA65" s="218"/>
      <c r="AB65" s="218"/>
      <c r="AC65" s="122"/>
      <c r="AD65" s="122"/>
      <c r="AE65" s="122"/>
      <c r="AF65" s="122">
        <v>1.0</v>
      </c>
      <c r="AG65" s="101"/>
      <c r="AH65" s="101"/>
      <c r="AI65" s="122"/>
      <c r="AJ65" s="4"/>
      <c r="AK65" s="101"/>
      <c r="AL65" s="101"/>
      <c r="AM65" s="101"/>
      <c r="AN65" s="101"/>
      <c r="AO65" s="101"/>
      <c r="AP65" s="101"/>
      <c r="AQ65" s="101"/>
      <c r="AR65" s="101"/>
      <c r="AS65" s="101"/>
      <c r="AT65" s="101"/>
      <c r="AU65" s="101"/>
      <c r="AV65" s="101"/>
      <c r="AW65" s="101"/>
      <c r="AX65" s="122"/>
      <c r="AY65" s="122"/>
      <c r="AZ65" s="122"/>
      <c r="BA65" s="122"/>
      <c r="BB65" s="122"/>
      <c r="BC65" s="122"/>
      <c r="BD65" s="122"/>
      <c r="BE65" s="122"/>
      <c r="BF65" s="122"/>
      <c r="BG65" s="122"/>
      <c r="BH65" s="122"/>
      <c r="BI65" s="122"/>
      <c r="BJ65" s="122"/>
      <c r="BK65" s="4"/>
      <c r="BL65" s="124"/>
      <c r="BM65" s="124">
        <f t="shared" si="9"/>
        <v>0</v>
      </c>
      <c r="BN65" s="124"/>
      <c r="BO65" s="124">
        <v>9.0</v>
      </c>
      <c r="BP65" s="5"/>
      <c r="BQ65" s="126">
        <v>6.6</v>
      </c>
      <c r="BR65" s="126">
        <f t="shared" si="10"/>
        <v>0</v>
      </c>
      <c r="BS65" s="5"/>
    </row>
    <row r="66" ht="19.5" customHeight="1">
      <c r="A66" s="158" t="s">
        <v>416</v>
      </c>
      <c r="B66" s="106" t="s">
        <v>397</v>
      </c>
      <c r="C66" s="106">
        <v>1.0</v>
      </c>
      <c r="D66" s="107">
        <f t="shared" si="6"/>
        <v>0</v>
      </c>
      <c r="E66" s="128">
        <v>76.3</v>
      </c>
      <c r="F66" s="109">
        <f t="shared" si="17"/>
        <v>0</v>
      </c>
      <c r="G66" s="4"/>
      <c r="H66" s="110"/>
      <c r="I66" s="111"/>
      <c r="J66" s="112"/>
      <c r="K66" s="113"/>
      <c r="L66" s="84"/>
      <c r="M66" s="216"/>
      <c r="N66" s="217"/>
      <c r="O66" s="162"/>
      <c r="P66" s="192"/>
      <c r="Q66" s="101"/>
      <c r="R66" s="101"/>
      <c r="S66" s="101"/>
      <c r="T66" s="101"/>
      <c r="U66" s="4"/>
      <c r="V66" s="122"/>
      <c r="W66" s="122"/>
      <c r="X66" s="122"/>
      <c r="Y66" s="122">
        <f t="shared" si="16"/>
        <v>0</v>
      </c>
      <c r="Z66" s="218"/>
      <c r="AA66" s="218"/>
      <c r="AB66" s="218"/>
      <c r="AC66" s="122"/>
      <c r="AD66" s="122"/>
      <c r="AE66" s="122"/>
      <c r="AF66" s="122">
        <v>1.0</v>
      </c>
      <c r="AG66" s="101"/>
      <c r="AH66" s="101"/>
      <c r="AI66" s="122"/>
      <c r="AJ66" s="4"/>
      <c r="AK66" s="101"/>
      <c r="AL66" s="101"/>
      <c r="AM66" s="101"/>
      <c r="AN66" s="101"/>
      <c r="AO66" s="101"/>
      <c r="AP66" s="101"/>
      <c r="AQ66" s="101"/>
      <c r="AR66" s="101"/>
      <c r="AS66" s="101"/>
      <c r="AT66" s="101"/>
      <c r="AU66" s="101"/>
      <c r="AV66" s="101"/>
      <c r="AW66" s="101"/>
      <c r="AX66" s="122"/>
      <c r="AY66" s="122"/>
      <c r="AZ66" s="122"/>
      <c r="BA66" s="122"/>
      <c r="BB66" s="122"/>
      <c r="BC66" s="122"/>
      <c r="BD66" s="122"/>
      <c r="BE66" s="122"/>
      <c r="BF66" s="122"/>
      <c r="BG66" s="122"/>
      <c r="BH66" s="122"/>
      <c r="BI66" s="122"/>
      <c r="BJ66" s="122"/>
      <c r="BK66" s="4"/>
      <c r="BL66" s="124"/>
      <c r="BM66" s="124">
        <f t="shared" si="9"/>
        <v>0</v>
      </c>
      <c r="BN66" s="124"/>
      <c r="BO66" s="124">
        <v>6.0</v>
      </c>
      <c r="BP66" s="5"/>
      <c r="BQ66" s="126">
        <v>2.5</v>
      </c>
      <c r="BR66" s="126">
        <f t="shared" si="10"/>
        <v>0</v>
      </c>
      <c r="BS66" s="5"/>
    </row>
    <row r="67" ht="19.5" customHeight="1">
      <c r="A67" s="158" t="s">
        <v>417</v>
      </c>
      <c r="B67" s="106" t="s">
        <v>418</v>
      </c>
      <c r="C67" s="106">
        <v>1.0</v>
      </c>
      <c r="D67" s="107">
        <f t="shared" si="6"/>
        <v>0</v>
      </c>
      <c r="E67" s="128">
        <v>337.9</v>
      </c>
      <c r="F67" s="109">
        <f t="shared" si="17"/>
        <v>0</v>
      </c>
      <c r="G67" s="4"/>
      <c r="H67" s="110"/>
      <c r="I67" s="111"/>
      <c r="J67" s="112"/>
      <c r="K67" s="113"/>
      <c r="L67" s="84"/>
      <c r="M67" s="216"/>
      <c r="N67" s="217"/>
      <c r="O67" s="162"/>
      <c r="P67" s="192"/>
      <c r="Q67" s="101"/>
      <c r="R67" s="101"/>
      <c r="S67" s="101"/>
      <c r="T67" s="101"/>
      <c r="U67" s="4"/>
      <c r="V67" s="122"/>
      <c r="W67" s="122"/>
      <c r="X67" s="122"/>
      <c r="Y67" s="122"/>
      <c r="Z67" s="122">
        <f t="shared" ref="Z67:Z68" si="18">AG67*$D67</f>
        <v>0</v>
      </c>
      <c r="AA67" s="218"/>
      <c r="AB67" s="218"/>
      <c r="AC67" s="122"/>
      <c r="AD67" s="122"/>
      <c r="AE67" s="122"/>
      <c r="AF67" s="122"/>
      <c r="AG67" s="122">
        <v>1.0</v>
      </c>
      <c r="AH67" s="101"/>
      <c r="AI67" s="122"/>
      <c r="AJ67" s="4"/>
      <c r="AK67" s="101"/>
      <c r="AL67" s="101"/>
      <c r="AM67" s="101"/>
      <c r="AN67" s="101"/>
      <c r="AO67" s="101"/>
      <c r="AP67" s="101"/>
      <c r="AQ67" s="101"/>
      <c r="AR67" s="101"/>
      <c r="AS67" s="101"/>
      <c r="AT67" s="101"/>
      <c r="AU67" s="101"/>
      <c r="AV67" s="101"/>
      <c r="AW67" s="101"/>
      <c r="AX67" s="122"/>
      <c r="AY67" s="122"/>
      <c r="AZ67" s="122"/>
      <c r="BA67" s="122"/>
      <c r="BB67" s="122"/>
      <c r="BC67" s="122"/>
      <c r="BD67" s="122"/>
      <c r="BE67" s="122"/>
      <c r="BF67" s="122"/>
      <c r="BG67" s="122"/>
      <c r="BH67" s="122"/>
      <c r="BI67" s="122"/>
      <c r="BJ67" s="122"/>
      <c r="BK67" s="4"/>
      <c r="BL67" s="124"/>
      <c r="BM67" s="124">
        <f t="shared" si="9"/>
        <v>0</v>
      </c>
      <c r="BN67" s="124"/>
      <c r="BO67" s="124">
        <v>12.0</v>
      </c>
      <c r="BP67" s="5"/>
      <c r="BQ67" s="126">
        <v>13.7</v>
      </c>
      <c r="BR67" s="126">
        <f t="shared" si="10"/>
        <v>0</v>
      </c>
      <c r="BS67" s="5"/>
    </row>
    <row r="68" ht="19.5" customHeight="1">
      <c r="A68" s="158" t="s">
        <v>419</v>
      </c>
      <c r="B68" s="106" t="s">
        <v>420</v>
      </c>
      <c r="C68" s="106">
        <v>1.0</v>
      </c>
      <c r="D68" s="107">
        <f t="shared" si="6"/>
        <v>0</v>
      </c>
      <c r="E68" s="128">
        <v>354.3</v>
      </c>
      <c r="F68" s="109">
        <f t="shared" si="17"/>
        <v>0</v>
      </c>
      <c r="G68" s="4"/>
      <c r="H68" s="110"/>
      <c r="I68" s="111"/>
      <c r="J68" s="112"/>
      <c r="K68" s="113"/>
      <c r="L68" s="84"/>
      <c r="M68" s="216"/>
      <c r="N68" s="217"/>
      <c r="O68" s="162"/>
      <c r="P68" s="192"/>
      <c r="Q68" s="101"/>
      <c r="R68" s="101"/>
      <c r="S68" s="101"/>
      <c r="T68" s="101"/>
      <c r="U68" s="4"/>
      <c r="V68" s="122"/>
      <c r="W68" s="122"/>
      <c r="X68" s="122"/>
      <c r="Y68" s="122"/>
      <c r="Z68" s="122">
        <f t="shared" si="18"/>
        <v>0</v>
      </c>
      <c r="AA68" s="218"/>
      <c r="AB68" s="218"/>
      <c r="AC68" s="122"/>
      <c r="AD68" s="122"/>
      <c r="AE68" s="122"/>
      <c r="AF68" s="122"/>
      <c r="AG68" s="122">
        <v>1.0</v>
      </c>
      <c r="AH68" s="101"/>
      <c r="AI68" s="122"/>
      <c r="AJ68" s="4"/>
      <c r="AK68" s="101"/>
      <c r="AL68" s="101"/>
      <c r="AM68" s="101"/>
      <c r="AN68" s="101"/>
      <c r="AO68" s="101"/>
      <c r="AP68" s="101"/>
      <c r="AQ68" s="101"/>
      <c r="AR68" s="101"/>
      <c r="AS68" s="101"/>
      <c r="AT68" s="101"/>
      <c r="AU68" s="101"/>
      <c r="AV68" s="101"/>
      <c r="AW68" s="101"/>
      <c r="AX68" s="122"/>
      <c r="AY68" s="122"/>
      <c r="AZ68" s="122"/>
      <c r="BA68" s="122"/>
      <c r="BB68" s="122"/>
      <c r="BC68" s="122"/>
      <c r="BD68" s="122"/>
      <c r="BE68" s="122"/>
      <c r="BF68" s="122"/>
      <c r="BG68" s="122"/>
      <c r="BH68" s="122"/>
      <c r="BI68" s="122"/>
      <c r="BJ68" s="122"/>
      <c r="BK68" s="4"/>
      <c r="BL68" s="124"/>
      <c r="BM68" s="124">
        <f t="shared" si="9"/>
        <v>0</v>
      </c>
      <c r="BN68" s="124"/>
      <c r="BO68" s="124">
        <v>14.0</v>
      </c>
      <c r="BP68" s="5"/>
      <c r="BQ68" s="126">
        <v>15.1</v>
      </c>
      <c r="BR68" s="126">
        <f t="shared" si="10"/>
        <v>0</v>
      </c>
      <c r="BS68" s="5"/>
    </row>
    <row r="69" ht="19.5" customHeight="1">
      <c r="A69" s="158" t="s">
        <v>421</v>
      </c>
      <c r="B69" s="106" t="s">
        <v>422</v>
      </c>
      <c r="C69" s="135">
        <v>2.0</v>
      </c>
      <c r="D69" s="107">
        <f t="shared" si="6"/>
        <v>0</v>
      </c>
      <c r="E69" s="108">
        <v>92.7</v>
      </c>
      <c r="F69" s="109">
        <f t="shared" si="17"/>
        <v>0</v>
      </c>
      <c r="G69" s="4"/>
      <c r="H69" s="110"/>
      <c r="I69" s="111"/>
      <c r="J69" s="112"/>
      <c r="K69" s="113"/>
      <c r="L69" s="84"/>
      <c r="M69" s="216"/>
      <c r="N69" s="217"/>
      <c r="O69" s="162"/>
      <c r="P69" s="192"/>
      <c r="Q69" s="101"/>
      <c r="R69" s="101"/>
      <c r="S69" s="101"/>
      <c r="T69" s="101"/>
      <c r="U69" s="4"/>
      <c r="V69" s="122"/>
      <c r="W69" s="122">
        <f>AD69*$D69</f>
        <v>0</v>
      </c>
      <c r="X69" s="122"/>
      <c r="Y69" s="122"/>
      <c r="Z69" s="122"/>
      <c r="AA69" s="218"/>
      <c r="AB69" s="218"/>
      <c r="AC69" s="122"/>
      <c r="AD69" s="122">
        <v>2.0</v>
      </c>
      <c r="AE69" s="122"/>
      <c r="AF69" s="101"/>
      <c r="AG69" s="101"/>
      <c r="AH69" s="101"/>
      <c r="AI69" s="122"/>
      <c r="AJ69" s="4"/>
      <c r="AK69" s="101"/>
      <c r="AL69" s="101"/>
      <c r="AM69" s="101"/>
      <c r="AN69" s="101"/>
      <c r="AO69" s="101"/>
      <c r="AP69" s="101"/>
      <c r="AQ69" s="101"/>
      <c r="AR69" s="101"/>
      <c r="AS69" s="101"/>
      <c r="AT69" s="101"/>
      <c r="AU69" s="101"/>
      <c r="AV69" s="101"/>
      <c r="AW69" s="101"/>
      <c r="AX69" s="122"/>
      <c r="AY69" s="122"/>
      <c r="AZ69" s="122"/>
      <c r="BA69" s="122"/>
      <c r="BB69" s="122"/>
      <c r="BC69" s="122"/>
      <c r="BD69" s="122"/>
      <c r="BE69" s="122"/>
      <c r="BF69" s="122"/>
      <c r="BG69" s="122"/>
      <c r="BH69" s="122"/>
      <c r="BI69" s="122"/>
      <c r="BJ69" s="122"/>
      <c r="BK69" s="4"/>
      <c r="BL69" s="124"/>
      <c r="BM69" s="124">
        <f t="shared" si="9"/>
        <v>0</v>
      </c>
      <c r="BN69" s="124"/>
      <c r="BO69" s="124">
        <v>5.0</v>
      </c>
      <c r="BP69" s="5"/>
      <c r="BQ69" s="126">
        <v>1.65</v>
      </c>
      <c r="BR69" s="126">
        <f t="shared" si="10"/>
        <v>0</v>
      </c>
      <c r="BS69" s="5"/>
    </row>
    <row r="70" ht="19.5" customHeight="1">
      <c r="A70" s="158" t="s">
        <v>423</v>
      </c>
      <c r="B70" s="135" t="s">
        <v>424</v>
      </c>
      <c r="C70" s="135">
        <v>2.0</v>
      </c>
      <c r="D70" s="107">
        <f t="shared" si="6"/>
        <v>0</v>
      </c>
      <c r="E70" s="108">
        <v>114.5</v>
      </c>
      <c r="F70" s="109">
        <f t="shared" si="17"/>
        <v>0</v>
      </c>
      <c r="G70" s="4"/>
      <c r="H70" s="110"/>
      <c r="I70" s="111"/>
      <c r="J70" s="112"/>
      <c r="K70" s="113"/>
      <c r="L70" s="84"/>
      <c r="M70" s="216"/>
      <c r="N70" s="217"/>
      <c r="O70" s="162"/>
      <c r="P70" s="192"/>
      <c r="Q70" s="101"/>
      <c r="R70" s="101"/>
      <c r="S70" s="101"/>
      <c r="T70" s="101"/>
      <c r="U70" s="4"/>
      <c r="V70" s="122"/>
      <c r="W70" s="122"/>
      <c r="X70" s="122">
        <f t="shared" ref="X70:X71" si="19">AE70*$D70</f>
        <v>0</v>
      </c>
      <c r="Y70" s="122"/>
      <c r="Z70" s="122"/>
      <c r="AA70" s="218"/>
      <c r="AB70" s="218"/>
      <c r="AC70" s="122"/>
      <c r="AD70" s="122"/>
      <c r="AE70" s="122">
        <v>2.0</v>
      </c>
      <c r="AF70" s="101"/>
      <c r="AG70" s="101"/>
      <c r="AH70" s="101"/>
      <c r="AI70" s="122"/>
      <c r="AJ70" s="4"/>
      <c r="AK70" s="101"/>
      <c r="AL70" s="101"/>
      <c r="AM70" s="101"/>
      <c r="AN70" s="101"/>
      <c r="AO70" s="101"/>
      <c r="AP70" s="101"/>
      <c r="AQ70" s="101"/>
      <c r="AR70" s="101"/>
      <c r="AS70" s="101"/>
      <c r="AT70" s="101"/>
      <c r="AU70" s="101"/>
      <c r="AV70" s="101"/>
      <c r="AW70" s="101"/>
      <c r="AX70" s="122"/>
      <c r="AY70" s="122"/>
      <c r="AZ70" s="122"/>
      <c r="BA70" s="122"/>
      <c r="BB70" s="122"/>
      <c r="BC70" s="122"/>
      <c r="BD70" s="122"/>
      <c r="BE70" s="122"/>
      <c r="BF70" s="122"/>
      <c r="BG70" s="122"/>
      <c r="BH70" s="122"/>
      <c r="BI70" s="122"/>
      <c r="BJ70" s="122"/>
      <c r="BK70" s="4"/>
      <c r="BL70" s="124"/>
      <c r="BM70" s="124">
        <f t="shared" si="9"/>
        <v>0</v>
      </c>
      <c r="BN70" s="124"/>
      <c r="BO70" s="124">
        <v>6.0</v>
      </c>
      <c r="BP70" s="5"/>
      <c r="BQ70" s="126">
        <v>3.4</v>
      </c>
      <c r="BR70" s="126">
        <f t="shared" si="10"/>
        <v>0</v>
      </c>
      <c r="BS70" s="5"/>
    </row>
    <row r="71" ht="19.5" customHeight="1">
      <c r="A71" s="158" t="s">
        <v>425</v>
      </c>
      <c r="B71" s="135" t="s">
        <v>426</v>
      </c>
      <c r="C71" s="135">
        <v>2.0</v>
      </c>
      <c r="D71" s="107">
        <f t="shared" si="6"/>
        <v>0</v>
      </c>
      <c r="E71" s="108">
        <v>130.8</v>
      </c>
      <c r="F71" s="109">
        <f t="shared" si="17"/>
        <v>0</v>
      </c>
      <c r="G71" s="4"/>
      <c r="H71" s="110"/>
      <c r="I71" s="111"/>
      <c r="J71" s="112"/>
      <c r="K71" s="113"/>
      <c r="L71" s="84"/>
      <c r="M71" s="216"/>
      <c r="N71" s="217"/>
      <c r="O71" s="162"/>
      <c r="P71" s="192"/>
      <c r="Q71" s="101"/>
      <c r="R71" s="101"/>
      <c r="S71" s="101"/>
      <c r="T71" s="101"/>
      <c r="U71" s="4"/>
      <c r="V71" s="122"/>
      <c r="W71" s="122"/>
      <c r="X71" s="122">
        <f t="shared" si="19"/>
        <v>0</v>
      </c>
      <c r="Y71" s="122"/>
      <c r="Z71" s="122"/>
      <c r="AA71" s="218"/>
      <c r="AB71" s="218"/>
      <c r="AC71" s="122"/>
      <c r="AD71" s="122"/>
      <c r="AE71" s="122">
        <v>2.0</v>
      </c>
      <c r="AF71" s="101"/>
      <c r="AG71" s="101"/>
      <c r="AH71" s="101"/>
      <c r="AI71" s="122"/>
      <c r="AJ71" s="4"/>
      <c r="AK71" s="101"/>
      <c r="AL71" s="101"/>
      <c r="AM71" s="101"/>
      <c r="AN71" s="101"/>
      <c r="AO71" s="101"/>
      <c r="AP71" s="101"/>
      <c r="AQ71" s="101"/>
      <c r="AR71" s="101"/>
      <c r="AS71" s="101"/>
      <c r="AT71" s="101"/>
      <c r="AU71" s="101"/>
      <c r="AV71" s="101"/>
      <c r="AW71" s="101"/>
      <c r="AX71" s="122"/>
      <c r="AY71" s="122"/>
      <c r="AZ71" s="122"/>
      <c r="BA71" s="122"/>
      <c r="BB71" s="122"/>
      <c r="BC71" s="122"/>
      <c r="BD71" s="122"/>
      <c r="BE71" s="122"/>
      <c r="BF71" s="122"/>
      <c r="BG71" s="122"/>
      <c r="BH71" s="122"/>
      <c r="BI71" s="122"/>
      <c r="BJ71" s="122"/>
      <c r="BK71" s="4"/>
      <c r="BL71" s="124"/>
      <c r="BM71" s="124">
        <f t="shared" si="9"/>
        <v>0</v>
      </c>
      <c r="BN71" s="124"/>
      <c r="BO71" s="124">
        <v>10.0</v>
      </c>
      <c r="BP71" s="5"/>
      <c r="BQ71" s="126">
        <v>4.0</v>
      </c>
      <c r="BR71" s="126">
        <f t="shared" si="10"/>
        <v>0</v>
      </c>
      <c r="BS71" s="5"/>
    </row>
    <row r="72" ht="19.5" customHeight="1">
      <c r="A72" s="158" t="s">
        <v>427</v>
      </c>
      <c r="B72" s="135" t="s">
        <v>428</v>
      </c>
      <c r="C72" s="106">
        <v>2.0</v>
      </c>
      <c r="D72" s="107">
        <f t="shared" si="6"/>
        <v>0</v>
      </c>
      <c r="E72" s="108">
        <v>212.6</v>
      </c>
      <c r="F72" s="109">
        <f t="shared" si="17"/>
        <v>0</v>
      </c>
      <c r="G72" s="4"/>
      <c r="H72" s="110"/>
      <c r="I72" s="111"/>
      <c r="J72" s="112"/>
      <c r="K72" s="113"/>
      <c r="L72" s="84"/>
      <c r="M72" s="216"/>
      <c r="N72" s="217"/>
      <c r="O72" s="162"/>
      <c r="P72" s="192"/>
      <c r="Q72" s="101"/>
      <c r="R72" s="101"/>
      <c r="S72" s="101"/>
      <c r="T72" s="101"/>
      <c r="U72" s="4"/>
      <c r="V72" s="122"/>
      <c r="W72" s="122"/>
      <c r="X72" s="122"/>
      <c r="Y72" s="122">
        <f t="shared" ref="Y72:Y74" si="20">AF72*$D72</f>
        <v>0</v>
      </c>
      <c r="Z72" s="122"/>
      <c r="AA72" s="218"/>
      <c r="AB72" s="218"/>
      <c r="AC72" s="122"/>
      <c r="AD72" s="122"/>
      <c r="AE72" s="122"/>
      <c r="AF72" s="122">
        <v>2.0</v>
      </c>
      <c r="AG72" s="101"/>
      <c r="AH72" s="101"/>
      <c r="AI72" s="122"/>
      <c r="AJ72" s="4"/>
      <c r="AK72" s="101"/>
      <c r="AL72" s="101"/>
      <c r="AM72" s="101"/>
      <c r="AN72" s="101"/>
      <c r="AO72" s="101"/>
      <c r="AP72" s="101"/>
      <c r="AQ72" s="101"/>
      <c r="AR72" s="101"/>
      <c r="AS72" s="101"/>
      <c r="AT72" s="101"/>
      <c r="AU72" s="101"/>
      <c r="AV72" s="101"/>
      <c r="AW72" s="101"/>
      <c r="AX72" s="122"/>
      <c r="AY72" s="122"/>
      <c r="AZ72" s="122"/>
      <c r="BA72" s="122"/>
      <c r="BB72" s="122"/>
      <c r="BC72" s="122"/>
      <c r="BD72" s="122"/>
      <c r="BE72" s="122"/>
      <c r="BF72" s="122"/>
      <c r="BG72" s="122"/>
      <c r="BH72" s="122"/>
      <c r="BI72" s="122"/>
      <c r="BJ72" s="122"/>
      <c r="BK72" s="4"/>
      <c r="BL72" s="124"/>
      <c r="BM72" s="124">
        <f t="shared" si="9"/>
        <v>0</v>
      </c>
      <c r="BN72" s="124"/>
      <c r="BO72" s="124">
        <v>8.0</v>
      </c>
      <c r="BP72" s="5"/>
      <c r="BQ72" s="126">
        <v>9.6</v>
      </c>
      <c r="BR72" s="126">
        <f t="shared" si="10"/>
        <v>0</v>
      </c>
      <c r="BS72" s="5"/>
    </row>
    <row r="73" ht="19.5" customHeight="1">
      <c r="A73" s="145" t="s">
        <v>429</v>
      </c>
      <c r="B73" s="106" t="s">
        <v>430</v>
      </c>
      <c r="C73" s="106">
        <v>2.0</v>
      </c>
      <c r="D73" s="107">
        <f t="shared" si="6"/>
        <v>0</v>
      </c>
      <c r="E73" s="128">
        <v>212.6</v>
      </c>
      <c r="F73" s="109">
        <f t="shared" si="17"/>
        <v>0</v>
      </c>
      <c r="G73" s="4"/>
      <c r="H73" s="110"/>
      <c r="I73" s="111"/>
      <c r="J73" s="112"/>
      <c r="K73" s="113"/>
      <c r="L73" s="84"/>
      <c r="M73" s="216"/>
      <c r="N73" s="217"/>
      <c r="O73" s="162"/>
      <c r="P73" s="192"/>
      <c r="Q73" s="101"/>
      <c r="R73" s="101"/>
      <c r="S73" s="101"/>
      <c r="T73" s="101"/>
      <c r="U73" s="4"/>
      <c r="V73" s="122"/>
      <c r="W73" s="122"/>
      <c r="X73" s="122"/>
      <c r="Y73" s="122">
        <f t="shared" si="20"/>
        <v>0</v>
      </c>
      <c r="Z73" s="122"/>
      <c r="AA73" s="218"/>
      <c r="AB73" s="218"/>
      <c r="AC73" s="122"/>
      <c r="AD73" s="122"/>
      <c r="AE73" s="122"/>
      <c r="AF73" s="122">
        <v>2.0</v>
      </c>
      <c r="AG73" s="101"/>
      <c r="AH73" s="101"/>
      <c r="AI73" s="122"/>
      <c r="AJ73" s="4"/>
      <c r="AK73" s="101"/>
      <c r="AL73" s="101"/>
      <c r="AM73" s="101"/>
      <c r="AN73" s="101"/>
      <c r="AO73" s="101"/>
      <c r="AP73" s="101"/>
      <c r="AQ73" s="101"/>
      <c r="AR73" s="101"/>
      <c r="AS73" s="101"/>
      <c r="AT73" s="101"/>
      <c r="AU73" s="101"/>
      <c r="AV73" s="101"/>
      <c r="AW73" s="101"/>
      <c r="AX73" s="122"/>
      <c r="AY73" s="122"/>
      <c r="AZ73" s="122"/>
      <c r="BA73" s="122"/>
      <c r="BB73" s="122"/>
      <c r="BC73" s="122"/>
      <c r="BD73" s="122"/>
      <c r="BE73" s="122"/>
      <c r="BF73" s="122"/>
      <c r="BG73" s="122"/>
      <c r="BH73" s="122"/>
      <c r="BI73" s="122"/>
      <c r="BJ73" s="122"/>
      <c r="BK73" s="4"/>
      <c r="BL73" s="124"/>
      <c r="BM73" s="124">
        <f t="shared" si="9"/>
        <v>0</v>
      </c>
      <c r="BN73" s="124"/>
      <c r="BO73" s="124">
        <v>10.0</v>
      </c>
      <c r="BP73" s="5"/>
      <c r="BQ73" s="126">
        <v>7.85</v>
      </c>
      <c r="BR73" s="126">
        <f t="shared" si="10"/>
        <v>0</v>
      </c>
      <c r="BS73" s="5"/>
    </row>
    <row r="74" ht="19.5" customHeight="1">
      <c r="A74" s="145" t="s">
        <v>431</v>
      </c>
      <c r="B74" s="106" t="s">
        <v>432</v>
      </c>
      <c r="C74" s="106">
        <v>2.0</v>
      </c>
      <c r="D74" s="181">
        <f t="shared" si="6"/>
        <v>0</v>
      </c>
      <c r="E74" s="128">
        <v>207.1</v>
      </c>
      <c r="F74" s="109">
        <f t="shared" si="17"/>
        <v>0</v>
      </c>
      <c r="G74" s="4"/>
      <c r="H74" s="110"/>
      <c r="I74" s="111"/>
      <c r="J74" s="112"/>
      <c r="K74" s="113"/>
      <c r="L74" s="84"/>
      <c r="M74" s="216"/>
      <c r="N74" s="217"/>
      <c r="O74" s="162"/>
      <c r="P74" s="192"/>
      <c r="Q74" s="101"/>
      <c r="R74" s="101"/>
      <c r="S74" s="101"/>
      <c r="T74" s="101"/>
      <c r="U74" s="4"/>
      <c r="V74" s="122"/>
      <c r="W74" s="122"/>
      <c r="X74" s="122"/>
      <c r="Y74" s="122">
        <f t="shared" si="20"/>
        <v>0</v>
      </c>
      <c r="Z74" s="122"/>
      <c r="AA74" s="218"/>
      <c r="AB74" s="218"/>
      <c r="AC74" s="122"/>
      <c r="AD74" s="122"/>
      <c r="AE74" s="122"/>
      <c r="AF74" s="122">
        <v>2.0</v>
      </c>
      <c r="AG74" s="101"/>
      <c r="AH74" s="101"/>
      <c r="AI74" s="122"/>
      <c r="AJ74" s="4"/>
      <c r="AK74" s="101"/>
      <c r="AL74" s="101"/>
      <c r="AM74" s="101"/>
      <c r="AN74" s="101"/>
      <c r="AO74" s="101"/>
      <c r="AP74" s="101"/>
      <c r="AQ74" s="101"/>
      <c r="AR74" s="101"/>
      <c r="AS74" s="101"/>
      <c r="AT74" s="101"/>
      <c r="AU74" s="101"/>
      <c r="AV74" s="101"/>
      <c r="AW74" s="101"/>
      <c r="AX74" s="122"/>
      <c r="AY74" s="122"/>
      <c r="AZ74" s="122"/>
      <c r="BA74" s="122"/>
      <c r="BB74" s="122"/>
      <c r="BC74" s="122"/>
      <c r="BD74" s="122"/>
      <c r="BE74" s="122"/>
      <c r="BF74" s="122"/>
      <c r="BG74" s="122"/>
      <c r="BH74" s="122"/>
      <c r="BI74" s="122"/>
      <c r="BJ74" s="122"/>
      <c r="BK74" s="4"/>
      <c r="BL74" s="124"/>
      <c r="BM74" s="124">
        <f t="shared" si="9"/>
        <v>0</v>
      </c>
      <c r="BN74" s="124"/>
      <c r="BO74" s="124">
        <v>12.0</v>
      </c>
      <c r="BP74" s="5"/>
      <c r="BQ74" s="126">
        <v>8.2</v>
      </c>
      <c r="BR74" s="126">
        <f t="shared" si="10"/>
        <v>0</v>
      </c>
      <c r="BS74" s="5"/>
    </row>
    <row r="75" ht="19.5" customHeight="1">
      <c r="A75" s="5"/>
      <c r="B75" s="5"/>
      <c r="C75" s="5"/>
      <c r="D75" s="5"/>
      <c r="E75" s="5"/>
      <c r="F75" s="187">
        <f>SUM(F12:F74)</f>
        <v>0</v>
      </c>
      <c r="G75" s="63"/>
      <c r="H75" s="147">
        <f t="shared" ref="H75:P75" si="21">SUM(H12:H74)</f>
        <v>0</v>
      </c>
      <c r="I75" s="147">
        <f t="shared" si="21"/>
        <v>0</v>
      </c>
      <c r="J75" s="147">
        <f t="shared" si="21"/>
        <v>0</v>
      </c>
      <c r="K75" s="147">
        <f t="shared" si="21"/>
        <v>0</v>
      </c>
      <c r="L75" s="147">
        <f t="shared" si="21"/>
        <v>0</v>
      </c>
      <c r="M75" s="147">
        <f t="shared" si="21"/>
        <v>0</v>
      </c>
      <c r="N75" s="147">
        <f t="shared" si="21"/>
        <v>0</v>
      </c>
      <c r="O75" s="147">
        <f t="shared" si="21"/>
        <v>0</v>
      </c>
      <c r="P75" s="147">
        <f t="shared" si="21"/>
        <v>0</v>
      </c>
      <c r="Q75" s="101"/>
      <c r="R75" s="101"/>
      <c r="S75" s="101"/>
      <c r="T75" s="101"/>
      <c r="U75" s="63"/>
      <c r="V75" s="133"/>
      <c r="W75" s="213">
        <f t="shared" ref="W75:Z75" si="22">SUM(W12:W74)</f>
        <v>0</v>
      </c>
      <c r="X75" s="213">
        <f t="shared" si="22"/>
        <v>0</v>
      </c>
      <c r="Y75" s="213">
        <f t="shared" si="22"/>
        <v>0</v>
      </c>
      <c r="Z75" s="213">
        <f t="shared" si="22"/>
        <v>0</v>
      </c>
      <c r="AA75" s="133"/>
      <c r="AB75" s="133"/>
      <c r="AC75" s="101"/>
      <c r="AD75" s="101"/>
      <c r="AE75" s="101"/>
      <c r="AF75" s="101"/>
      <c r="AG75" s="101"/>
      <c r="AH75" s="101"/>
      <c r="AI75" s="101"/>
      <c r="AJ75" s="63"/>
      <c r="AK75" s="101"/>
      <c r="AL75" s="101"/>
      <c r="AM75" s="101"/>
      <c r="AN75" s="101"/>
      <c r="AO75" s="101"/>
      <c r="AP75" s="101"/>
      <c r="AQ75" s="101"/>
      <c r="AR75" s="101"/>
      <c r="AS75" s="101"/>
      <c r="AT75" s="101"/>
      <c r="AU75" s="101"/>
      <c r="AV75" s="101"/>
      <c r="AW75" s="101"/>
      <c r="AX75" s="101"/>
      <c r="AY75" s="101"/>
      <c r="AZ75" s="101"/>
      <c r="BA75" s="101"/>
      <c r="BB75" s="101"/>
      <c r="BC75" s="101"/>
      <c r="BD75" s="101"/>
      <c r="BE75" s="101"/>
      <c r="BF75" s="101"/>
      <c r="BG75" s="101"/>
      <c r="BH75" s="101"/>
      <c r="BI75" s="101"/>
      <c r="BJ75" s="101"/>
      <c r="BK75" s="63"/>
      <c r="BL75" s="124"/>
      <c r="BM75" s="147">
        <f>SUM(BM12:BM74)</f>
        <v>0</v>
      </c>
      <c r="BN75" s="124"/>
      <c r="BO75" s="124"/>
      <c r="BP75" s="5"/>
      <c r="BQ75" s="124"/>
      <c r="BR75" s="223">
        <f>SUM(BR12:BR74)</f>
        <v>0</v>
      </c>
      <c r="BS75" s="5"/>
    </row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6">
    <mergeCell ref="A5:A6"/>
    <mergeCell ref="H6:L6"/>
    <mergeCell ref="V10:AB10"/>
    <mergeCell ref="AK10:AW10"/>
    <mergeCell ref="BL10:BM10"/>
    <mergeCell ref="BQ10:BR10"/>
  </mergeCells>
  <printOptions/>
  <pageMargins bottom="0.75" footer="0.0" header="0.0" left="0.7" right="0.7" top="0.75"/>
  <pageSetup paperSize="9" orientation="portrait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41.5"/>
    <col customWidth="1" min="2" max="2" width="24.5"/>
    <col customWidth="1" min="3" max="3" width="14.0"/>
    <col customWidth="1" min="4" max="4" width="13.25"/>
    <col customWidth="1" min="5" max="5" width="19.75"/>
    <col customWidth="1" min="6" max="6" width="12.0"/>
    <col customWidth="1" min="7" max="7" width="3.88"/>
    <col customWidth="1" min="8" max="21" width="10.0"/>
    <col customWidth="1" min="22" max="27" width="7.63"/>
    <col customWidth="1" min="28" max="28" width="7.13"/>
    <col customWidth="1" hidden="1" min="29" max="29" width="4.38"/>
    <col customWidth="1" hidden="1" min="30" max="30" width="3.0"/>
    <col customWidth="1" hidden="1" min="31" max="31" width="3.13"/>
    <col customWidth="1" hidden="1" min="32" max="32" width="0.13"/>
    <col customWidth="1" hidden="1" min="33" max="33" width="4.25"/>
    <col customWidth="1" hidden="1" min="34" max="34" width="0.13"/>
    <col customWidth="1" hidden="1" min="35" max="35" width="7.13"/>
    <col customWidth="1" min="36" max="36" width="3.88"/>
    <col customWidth="1" min="37" max="46" width="7.63"/>
    <col customWidth="1" min="47" max="48" width="8.75"/>
    <col customWidth="1" min="49" max="49" width="8.63"/>
    <col customWidth="1" hidden="1" min="50" max="53" width="7.75"/>
    <col customWidth="1" hidden="1" min="54" max="54" width="0.25"/>
    <col customWidth="1" hidden="1" min="55" max="56" width="7.75"/>
    <col customWidth="1" hidden="1" min="57" max="59" width="8.75"/>
    <col customWidth="1" hidden="1" min="60" max="60" width="0.13"/>
    <col customWidth="1" hidden="1" min="61" max="61" width="8.75"/>
    <col customWidth="1" hidden="1" min="62" max="62" width="0.13"/>
    <col customWidth="1" min="63" max="63" width="3.88"/>
    <col customWidth="1" min="64" max="64" width="7.63"/>
    <col customWidth="1" min="65" max="65" width="7.75"/>
    <col customWidth="1" hidden="1" min="66" max="67" width="0.13"/>
    <col customWidth="1" min="68" max="68" width="3.88"/>
    <col customWidth="1" min="69" max="69" width="5.0"/>
    <col customWidth="1" min="70" max="70" width="11.5"/>
  </cols>
  <sheetData>
    <row r="1" ht="19.5" customHeight="1">
      <c r="A1" s="5"/>
      <c r="B1" s="5"/>
      <c r="C1" s="50" t="s">
        <v>42</v>
      </c>
      <c r="D1" s="5"/>
      <c r="E1" s="5"/>
      <c r="F1" s="4"/>
      <c r="G1" s="5"/>
      <c r="H1" s="41" t="s">
        <v>43</v>
      </c>
      <c r="I1" s="41"/>
      <c r="J1" s="41"/>
      <c r="K1" s="41"/>
      <c r="L1" s="206"/>
      <c r="M1" s="5"/>
      <c r="N1" s="5"/>
      <c r="O1" s="5"/>
      <c r="P1" s="5"/>
      <c r="Q1" s="5"/>
      <c r="R1" s="5"/>
      <c r="S1" s="5"/>
      <c r="T1" s="4"/>
      <c r="U1" s="5"/>
      <c r="V1" s="207" t="s">
        <v>44</v>
      </c>
      <c r="W1" s="208"/>
      <c r="X1" s="208"/>
      <c r="Y1" s="208"/>
      <c r="Z1" s="208"/>
      <c r="AA1" s="209">
        <f>BR26+BR34+BR47</f>
        <v>0</v>
      </c>
      <c r="AB1" s="5"/>
      <c r="AC1" s="4"/>
      <c r="AD1" s="4"/>
      <c r="AE1" s="4"/>
      <c r="AF1" s="4"/>
      <c r="AG1" s="4"/>
      <c r="AH1" s="4"/>
      <c r="AI1" s="4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4"/>
      <c r="BK1" s="5"/>
      <c r="BL1" s="5"/>
      <c r="BM1" s="5"/>
      <c r="BN1" s="5"/>
      <c r="BO1" s="5"/>
      <c r="BP1" s="5"/>
      <c r="BQ1" s="5"/>
      <c r="BR1" s="5"/>
    </row>
    <row r="2">
      <c r="A2" s="58" t="s">
        <v>45</v>
      </c>
      <c r="B2" s="58"/>
      <c r="C2" s="224">
        <f>F26+F34+F47</f>
        <v>0</v>
      </c>
      <c r="D2" s="5"/>
      <c r="E2" s="5"/>
      <c r="F2" s="4"/>
      <c r="G2" s="5"/>
      <c r="H2" s="30" t="s">
        <v>17</v>
      </c>
      <c r="I2" s="30" t="s">
        <v>18</v>
      </c>
      <c r="J2" s="30" t="s">
        <v>19</v>
      </c>
      <c r="K2" s="30" t="s">
        <v>20</v>
      </c>
      <c r="L2" s="30" t="s">
        <v>21</v>
      </c>
      <c r="M2" s="30" t="s">
        <v>22</v>
      </c>
      <c r="N2" s="30" t="s">
        <v>23</v>
      </c>
      <c r="O2" s="73" t="s">
        <v>24</v>
      </c>
      <c r="P2" s="5"/>
      <c r="Q2" s="5"/>
      <c r="R2" s="5"/>
      <c r="S2" s="5"/>
      <c r="T2" s="4"/>
      <c r="U2" s="5"/>
      <c r="V2" s="5"/>
      <c r="W2" s="5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4"/>
      <c r="BK2" s="5"/>
      <c r="BL2" s="5"/>
      <c r="BM2" s="5"/>
      <c r="BN2" s="5"/>
      <c r="BO2" s="5"/>
      <c r="BP2" s="5"/>
      <c r="BQ2" s="5"/>
      <c r="BR2" s="5"/>
    </row>
    <row r="3" ht="19.5" customHeight="1">
      <c r="A3" s="62"/>
      <c r="B3" s="62"/>
      <c r="C3" s="225">
        <f>F26</f>
        <v>0</v>
      </c>
      <c r="D3" s="63"/>
      <c r="E3" s="63"/>
      <c r="F3" s="5"/>
      <c r="G3" s="4"/>
      <c r="H3" s="210">
        <f t="shared" ref="H3:N3" si="1">V26+V34+V47</f>
        <v>0</v>
      </c>
      <c r="I3" s="210">
        <f t="shared" si="1"/>
        <v>0</v>
      </c>
      <c r="J3" s="210">
        <f t="shared" si="1"/>
        <v>0</v>
      </c>
      <c r="K3" s="210">
        <f t="shared" si="1"/>
        <v>0</v>
      </c>
      <c r="L3" s="210">
        <f t="shared" si="1"/>
        <v>0</v>
      </c>
      <c r="M3" s="210">
        <f t="shared" si="1"/>
        <v>0</v>
      </c>
      <c r="N3" s="210">
        <f t="shared" si="1"/>
        <v>0</v>
      </c>
      <c r="O3" s="64">
        <f>SUM(H3:N3)</f>
        <v>0</v>
      </c>
      <c r="P3" s="5"/>
      <c r="Q3" s="5"/>
      <c r="R3" s="5"/>
      <c r="S3" s="5"/>
      <c r="T3" s="5"/>
      <c r="U3" s="4"/>
      <c r="V3" s="5"/>
      <c r="W3" s="5"/>
      <c r="X3" s="4"/>
      <c r="Y3" s="4"/>
      <c r="Z3" s="4"/>
      <c r="AA3" s="4"/>
      <c r="AB3" s="4"/>
      <c r="AC3" s="48"/>
      <c r="AD3" s="4"/>
      <c r="AE3" s="4"/>
      <c r="AF3" s="4"/>
      <c r="AG3" s="4"/>
      <c r="AH3" s="4"/>
      <c r="AI3" s="4"/>
      <c r="AJ3" s="4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4"/>
      <c r="BL3" s="5"/>
      <c r="BM3" s="5"/>
      <c r="BN3" s="5"/>
      <c r="BO3" s="5"/>
      <c r="BP3" s="5"/>
      <c r="BQ3" s="5"/>
      <c r="BR3" s="5"/>
    </row>
    <row r="4" ht="19.5" customHeight="1">
      <c r="A4" s="62"/>
      <c r="B4" s="62"/>
      <c r="C4" s="225">
        <f>F34+F47</f>
        <v>0</v>
      </c>
      <c r="D4" s="63"/>
      <c r="E4" s="63"/>
      <c r="F4" s="5"/>
      <c r="G4" s="4"/>
      <c r="H4" s="65"/>
      <c r="I4" s="65"/>
      <c r="J4" s="65"/>
      <c r="K4" s="65"/>
      <c r="L4" s="65"/>
      <c r="M4" s="65"/>
      <c r="N4" s="65"/>
      <c r="O4" s="5"/>
      <c r="P4" s="5"/>
      <c r="Q4" s="5"/>
      <c r="R4" s="5"/>
      <c r="S4" s="5"/>
      <c r="T4" s="5"/>
      <c r="U4" s="4"/>
      <c r="V4" s="5"/>
      <c r="W4" s="5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4"/>
      <c r="BL4" s="5"/>
      <c r="BM4" s="5"/>
      <c r="BN4" s="5"/>
      <c r="BO4" s="5"/>
      <c r="BP4" s="5"/>
      <c r="BQ4" s="5"/>
      <c r="BR4" s="5"/>
    </row>
    <row r="5" ht="19.5" customHeight="1">
      <c r="A5" s="68" t="s">
        <v>433</v>
      </c>
      <c r="B5" s="62"/>
      <c r="C5" s="62"/>
      <c r="D5" s="171"/>
      <c r="E5" s="63"/>
      <c r="F5" s="63"/>
      <c r="G5" s="4"/>
      <c r="H5" s="63"/>
      <c r="I5" s="63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4"/>
      <c r="V5" s="5"/>
      <c r="W5" s="5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4"/>
      <c r="BL5" s="5"/>
      <c r="BM5" s="5"/>
      <c r="BN5" s="5"/>
      <c r="BO5" s="5"/>
      <c r="BP5" s="5"/>
      <c r="BQ5" s="5"/>
      <c r="BR5" s="5"/>
    </row>
    <row r="6" ht="19.5" customHeight="1">
      <c r="A6" s="69"/>
      <c r="B6" s="62"/>
      <c r="C6" s="62"/>
      <c r="D6" s="62"/>
      <c r="E6" s="63"/>
      <c r="F6" s="5"/>
      <c r="G6" s="4"/>
      <c r="H6" s="51" t="s">
        <v>164</v>
      </c>
      <c r="I6" s="52"/>
      <c r="J6" s="52"/>
      <c r="K6" s="52"/>
      <c r="L6" s="70"/>
      <c r="M6" s="5"/>
      <c r="N6" s="5"/>
      <c r="O6" s="5"/>
      <c r="P6" s="5"/>
      <c r="Q6" s="5"/>
      <c r="R6" s="4"/>
      <c r="S6" s="4"/>
      <c r="T6" s="4"/>
      <c r="U6" s="4"/>
      <c r="V6" s="211" t="s">
        <v>165</v>
      </c>
      <c r="W6" s="211"/>
      <c r="X6" s="211"/>
      <c r="Y6" s="211"/>
      <c r="Z6" s="211"/>
      <c r="AA6" s="5"/>
      <c r="AB6" s="29"/>
      <c r="AC6" s="5"/>
      <c r="AD6" s="4"/>
      <c r="AE6" s="4"/>
      <c r="AF6" s="4"/>
      <c r="AG6" s="4"/>
      <c r="AH6" s="4"/>
      <c r="AI6" s="4"/>
      <c r="AJ6" s="4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4"/>
      <c r="BL6" s="5"/>
      <c r="BM6" s="5"/>
      <c r="BN6" s="5"/>
      <c r="BO6" s="5"/>
      <c r="BP6" s="5"/>
      <c r="BQ6" s="5"/>
      <c r="BR6" s="5"/>
    </row>
    <row r="7" ht="19.5" customHeight="1">
      <c r="A7" s="62"/>
      <c r="B7" s="62"/>
      <c r="C7" s="62"/>
      <c r="D7" s="62"/>
      <c r="E7" s="63"/>
      <c r="F7" s="5"/>
      <c r="G7" s="5"/>
      <c r="H7" s="72" t="s">
        <v>27</v>
      </c>
      <c r="I7" s="73" t="s">
        <v>28</v>
      </c>
      <c r="J7" s="73" t="s">
        <v>29</v>
      </c>
      <c r="K7" s="73" t="s">
        <v>30</v>
      </c>
      <c r="L7" s="73" t="s">
        <v>31</v>
      </c>
      <c r="M7" s="73" t="s">
        <v>32</v>
      </c>
      <c r="N7" s="73" t="s">
        <v>33</v>
      </c>
      <c r="O7" s="73" t="s">
        <v>34</v>
      </c>
      <c r="P7" s="73" t="s">
        <v>35</v>
      </c>
      <c r="Q7" s="73" t="s">
        <v>36</v>
      </c>
      <c r="R7" s="73" t="s">
        <v>49</v>
      </c>
      <c r="S7" s="73" t="s">
        <v>24</v>
      </c>
      <c r="T7" s="5"/>
      <c r="U7" s="5"/>
      <c r="V7" s="212" t="s">
        <v>29</v>
      </c>
      <c r="W7" s="75" t="s">
        <v>30</v>
      </c>
      <c r="X7" s="45" t="s">
        <v>24</v>
      </c>
      <c r="Y7" s="48"/>
      <c r="Z7" s="4"/>
      <c r="AA7" s="4"/>
      <c r="AB7" s="4"/>
      <c r="AC7" s="4"/>
      <c r="AD7" s="4"/>
      <c r="AE7" s="4"/>
      <c r="AF7" s="4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</row>
    <row r="8" ht="19.5" customHeight="1">
      <c r="A8" s="62"/>
      <c r="B8" s="62"/>
      <c r="C8" s="62"/>
      <c r="D8" s="62"/>
      <c r="E8" s="63"/>
      <c r="F8" s="63"/>
      <c r="G8" s="5"/>
      <c r="H8" s="46">
        <f t="shared" ref="H8:R8" si="2">AK26+AK34+AK47</f>
        <v>0</v>
      </c>
      <c r="I8" s="46">
        <f t="shared" si="2"/>
        <v>0</v>
      </c>
      <c r="J8" s="46">
        <f t="shared" si="2"/>
        <v>0</v>
      </c>
      <c r="K8" s="46">
        <f t="shared" si="2"/>
        <v>0</v>
      </c>
      <c r="L8" s="46">
        <f t="shared" si="2"/>
        <v>0</v>
      </c>
      <c r="M8" s="46">
        <f t="shared" si="2"/>
        <v>0</v>
      </c>
      <c r="N8" s="46">
        <f t="shared" si="2"/>
        <v>0</v>
      </c>
      <c r="O8" s="46">
        <f t="shared" si="2"/>
        <v>0</v>
      </c>
      <c r="P8" s="46">
        <f t="shared" si="2"/>
        <v>0</v>
      </c>
      <c r="Q8" s="46">
        <f t="shared" si="2"/>
        <v>0</v>
      </c>
      <c r="R8" s="46">
        <f t="shared" si="2"/>
        <v>0</v>
      </c>
      <c r="S8" s="175">
        <f>SUM(H8:R8)</f>
        <v>0</v>
      </c>
      <c r="T8" s="5"/>
      <c r="U8" s="5"/>
      <c r="V8" s="213">
        <f t="shared" ref="V8:W8" si="3">BL26+BL34+BL47</f>
        <v>0</v>
      </c>
      <c r="W8" s="213">
        <f t="shared" si="3"/>
        <v>0</v>
      </c>
      <c r="X8" s="64">
        <f>SUM(V8:W8)</f>
        <v>0</v>
      </c>
      <c r="Y8" s="4"/>
      <c r="Z8" s="4"/>
      <c r="AA8" s="4"/>
      <c r="AB8" s="4"/>
      <c r="AC8" s="4"/>
      <c r="AD8" s="4"/>
      <c r="AE8" s="4"/>
      <c r="AF8" s="4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</row>
    <row r="9" ht="12.0" customHeight="1">
      <c r="A9" s="62"/>
      <c r="B9" s="62"/>
      <c r="C9" s="5"/>
      <c r="D9" s="5"/>
      <c r="E9" s="5"/>
      <c r="F9" s="5"/>
      <c r="G9" s="4"/>
      <c r="H9" s="5"/>
      <c r="I9" s="5"/>
      <c r="J9" s="5"/>
      <c r="K9" s="5"/>
      <c r="L9" s="5"/>
      <c r="M9" s="5"/>
      <c r="N9" s="24"/>
      <c r="O9" s="5"/>
      <c r="P9" s="5"/>
      <c r="Q9" s="5"/>
      <c r="R9" s="5"/>
      <c r="S9" s="5"/>
      <c r="T9" s="5"/>
      <c r="U9" s="4"/>
      <c r="V9" s="5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4"/>
      <c r="BL9" s="5"/>
      <c r="BM9" s="5"/>
      <c r="BN9" s="5"/>
      <c r="BO9" s="5"/>
      <c r="BP9" s="5"/>
      <c r="BQ9" s="5"/>
      <c r="BR9" s="5"/>
    </row>
    <row r="10" ht="117.75" customHeight="1">
      <c r="A10" s="77"/>
      <c r="B10" s="78" t="s">
        <v>307</v>
      </c>
      <c r="C10" s="79" t="s">
        <v>51</v>
      </c>
      <c r="D10" s="79" t="s">
        <v>52</v>
      </c>
      <c r="E10" s="79" t="s">
        <v>53</v>
      </c>
      <c r="F10" s="79" t="s">
        <v>54</v>
      </c>
      <c r="G10" s="4"/>
      <c r="H10" s="80" t="s">
        <v>434</v>
      </c>
      <c r="I10" s="81" t="s">
        <v>435</v>
      </c>
      <c r="J10" s="82" t="s">
        <v>436</v>
      </c>
      <c r="K10" s="226" t="s">
        <v>311</v>
      </c>
      <c r="L10" s="84" t="s">
        <v>437</v>
      </c>
      <c r="M10" s="85" t="s">
        <v>438</v>
      </c>
      <c r="N10" s="86" t="s">
        <v>439</v>
      </c>
      <c r="O10" s="87" t="s">
        <v>62</v>
      </c>
      <c r="P10" s="101"/>
      <c r="Q10" s="89" t="s">
        <v>440</v>
      </c>
      <c r="R10" s="101"/>
      <c r="S10" s="101"/>
      <c r="T10" s="91" t="s">
        <v>441</v>
      </c>
      <c r="U10" s="4"/>
      <c r="V10" s="92" t="s">
        <v>68</v>
      </c>
      <c r="W10" s="93"/>
      <c r="X10" s="93"/>
      <c r="Y10" s="93"/>
      <c r="Z10" s="93"/>
      <c r="AA10" s="93"/>
      <c r="AB10" s="94"/>
      <c r="AC10" s="95"/>
      <c r="AD10" s="4"/>
      <c r="AE10" s="4"/>
      <c r="AF10" s="4"/>
      <c r="AG10" s="4"/>
      <c r="AH10" s="4"/>
      <c r="AI10" s="4"/>
      <c r="AJ10" s="4"/>
      <c r="AK10" s="92" t="s">
        <v>69</v>
      </c>
      <c r="AL10" s="93"/>
      <c r="AM10" s="93"/>
      <c r="AN10" s="93"/>
      <c r="AO10" s="93"/>
      <c r="AP10" s="93"/>
      <c r="AQ10" s="93"/>
      <c r="AR10" s="93"/>
      <c r="AS10" s="93"/>
      <c r="AT10" s="93"/>
      <c r="AU10" s="93"/>
      <c r="AV10" s="93"/>
      <c r="AW10" s="94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4"/>
      <c r="BL10" s="96" t="s">
        <v>70</v>
      </c>
      <c r="BM10" s="94"/>
      <c r="BN10" s="5"/>
      <c r="BO10" s="5"/>
      <c r="BP10" s="5"/>
      <c r="BQ10" s="96" t="s">
        <v>71</v>
      </c>
      <c r="BR10" s="94"/>
    </row>
    <row r="11" ht="19.5" customHeight="1">
      <c r="A11" s="97" t="s">
        <v>442</v>
      </c>
      <c r="B11" s="26"/>
      <c r="C11" s="26"/>
      <c r="D11" s="26"/>
      <c r="E11" s="98"/>
      <c r="F11" s="98"/>
      <c r="G11" s="63"/>
      <c r="H11" s="26"/>
      <c r="I11" s="26"/>
      <c r="J11" s="26"/>
      <c r="K11" s="26"/>
      <c r="L11" s="26"/>
      <c r="M11" s="26"/>
      <c r="N11" s="189"/>
      <c r="O11" s="189"/>
      <c r="P11" s="26"/>
      <c r="Q11" s="26"/>
      <c r="R11" s="26"/>
      <c r="S11" s="26"/>
      <c r="T11" s="26"/>
      <c r="U11" s="63"/>
      <c r="V11" s="100" t="s">
        <v>17</v>
      </c>
      <c r="W11" s="100" t="s">
        <v>18</v>
      </c>
      <c r="X11" s="100" t="s">
        <v>19</v>
      </c>
      <c r="Y11" s="100" t="s">
        <v>20</v>
      </c>
      <c r="Z11" s="100" t="s">
        <v>21</v>
      </c>
      <c r="AA11" s="100" t="s">
        <v>22</v>
      </c>
      <c r="AB11" s="100" t="s">
        <v>23</v>
      </c>
      <c r="AC11" s="101" t="s">
        <v>17</v>
      </c>
      <c r="AD11" s="101" t="s">
        <v>18</v>
      </c>
      <c r="AE11" s="101" t="s">
        <v>19</v>
      </c>
      <c r="AF11" s="101" t="s">
        <v>20</v>
      </c>
      <c r="AG11" s="101" t="s">
        <v>21</v>
      </c>
      <c r="AH11" s="101" t="s">
        <v>22</v>
      </c>
      <c r="AI11" s="101" t="s">
        <v>23</v>
      </c>
      <c r="AJ11" s="63"/>
      <c r="AK11" s="100" t="s">
        <v>27</v>
      </c>
      <c r="AL11" s="190" t="s">
        <v>28</v>
      </c>
      <c r="AM11" s="190" t="s">
        <v>29</v>
      </c>
      <c r="AN11" s="190" t="s">
        <v>318</v>
      </c>
      <c r="AO11" s="190" t="s">
        <v>30</v>
      </c>
      <c r="AP11" s="190" t="s">
        <v>319</v>
      </c>
      <c r="AQ11" s="190" t="s">
        <v>31</v>
      </c>
      <c r="AR11" s="190" t="s">
        <v>32</v>
      </c>
      <c r="AS11" s="190" t="s">
        <v>33</v>
      </c>
      <c r="AT11" s="190" t="s">
        <v>34</v>
      </c>
      <c r="AU11" s="190" t="s">
        <v>35</v>
      </c>
      <c r="AV11" s="190" t="s">
        <v>36</v>
      </c>
      <c r="AW11" s="190" t="s">
        <v>49</v>
      </c>
      <c r="AX11" s="101" t="s">
        <v>27</v>
      </c>
      <c r="AY11" s="101" t="s">
        <v>28</v>
      </c>
      <c r="AZ11" s="101" t="s">
        <v>29</v>
      </c>
      <c r="BA11" s="101" t="s">
        <v>318</v>
      </c>
      <c r="BB11" s="101" t="s">
        <v>30</v>
      </c>
      <c r="BC11" s="101" t="s">
        <v>319</v>
      </c>
      <c r="BD11" s="101" t="s">
        <v>31</v>
      </c>
      <c r="BE11" s="101" t="s">
        <v>32</v>
      </c>
      <c r="BF11" s="101" t="s">
        <v>33</v>
      </c>
      <c r="BG11" s="101" t="s">
        <v>34</v>
      </c>
      <c r="BH11" s="101" t="s">
        <v>35</v>
      </c>
      <c r="BI11" s="101" t="s">
        <v>36</v>
      </c>
      <c r="BJ11" s="101" t="s">
        <v>49</v>
      </c>
      <c r="BK11" s="63"/>
      <c r="BL11" s="102" t="s">
        <v>29</v>
      </c>
      <c r="BM11" s="102" t="s">
        <v>30</v>
      </c>
      <c r="BN11" s="133" t="s">
        <v>29</v>
      </c>
      <c r="BO11" s="133" t="s">
        <v>30</v>
      </c>
      <c r="BP11" s="5"/>
      <c r="BQ11" s="102" t="s">
        <v>73</v>
      </c>
      <c r="BR11" s="102" t="s">
        <v>74</v>
      </c>
    </row>
    <row r="12" ht="19.5" customHeight="1">
      <c r="A12" s="158" t="s">
        <v>443</v>
      </c>
      <c r="B12" s="135" t="s">
        <v>444</v>
      </c>
      <c r="C12" s="135">
        <v>1.0</v>
      </c>
      <c r="D12" s="107">
        <f t="shared" ref="D12:D25" si="4">SUM(H12:T12)</f>
        <v>0</v>
      </c>
      <c r="E12" s="108">
        <v>201.7</v>
      </c>
      <c r="F12" s="109">
        <f t="shared" ref="F12:F25" si="5">D12*E12*(100-$D$3)/100</f>
        <v>0</v>
      </c>
      <c r="G12" s="4"/>
      <c r="H12" s="110"/>
      <c r="I12" s="111"/>
      <c r="J12" s="112"/>
      <c r="K12" s="227"/>
      <c r="L12" s="114"/>
      <c r="M12" s="216"/>
      <c r="N12" s="228"/>
      <c r="O12" s="106"/>
      <c r="P12" s="101"/>
      <c r="Q12" s="119"/>
      <c r="R12" s="101"/>
      <c r="S12" s="101"/>
      <c r="T12" s="121"/>
      <c r="U12" s="4"/>
      <c r="V12" s="122"/>
      <c r="W12" s="122"/>
      <c r="X12" s="122"/>
      <c r="Y12" s="122"/>
      <c r="Z12" s="122"/>
      <c r="AA12" s="122"/>
      <c r="AB12" s="122">
        <f t="shared" ref="AB12:AB17" si="6">AI12*$D12</f>
        <v>0</v>
      </c>
      <c r="AC12" s="122"/>
      <c r="AD12" s="122"/>
      <c r="AE12" s="122"/>
      <c r="AF12" s="122"/>
      <c r="AG12" s="122"/>
      <c r="AH12" s="122"/>
      <c r="AI12" s="122">
        <v>1.0</v>
      </c>
      <c r="AJ12" s="4"/>
      <c r="AK12" s="101"/>
      <c r="AL12" s="101"/>
      <c r="AM12" s="101"/>
      <c r="AN12" s="101"/>
      <c r="AO12" s="101"/>
      <c r="AP12" s="101"/>
      <c r="AQ12" s="101"/>
      <c r="AR12" s="101"/>
      <c r="AS12" s="101"/>
      <c r="AT12" s="101"/>
      <c r="AU12" s="101"/>
      <c r="AV12" s="101"/>
      <c r="AW12" s="101"/>
      <c r="AX12" s="101"/>
      <c r="AY12" s="101"/>
      <c r="AZ12" s="101"/>
      <c r="BA12" s="101"/>
      <c r="BB12" s="101"/>
      <c r="BC12" s="101"/>
      <c r="BD12" s="101"/>
      <c r="BE12" s="101"/>
      <c r="BF12" s="101"/>
      <c r="BG12" s="101"/>
      <c r="BH12" s="101"/>
      <c r="BI12" s="101"/>
      <c r="BJ12" s="101"/>
      <c r="BK12" s="4"/>
      <c r="BL12" s="124"/>
      <c r="BM12" s="124">
        <f t="shared" ref="BM12:BM17" si="7">BO12*D12</f>
        <v>0</v>
      </c>
      <c r="BN12" s="124"/>
      <c r="BO12" s="124">
        <v>7.0</v>
      </c>
      <c r="BP12" s="5"/>
      <c r="BQ12" s="126">
        <v>2.35</v>
      </c>
      <c r="BR12" s="126">
        <f t="shared" ref="BR12:BR25" si="8">BQ12*D12</f>
        <v>0</v>
      </c>
    </row>
    <row r="13" ht="19.5" customHeight="1">
      <c r="A13" s="158" t="s">
        <v>445</v>
      </c>
      <c r="B13" s="135" t="s">
        <v>446</v>
      </c>
      <c r="C13" s="135">
        <v>1.0</v>
      </c>
      <c r="D13" s="107">
        <f t="shared" si="4"/>
        <v>0</v>
      </c>
      <c r="E13" s="108">
        <v>201.7</v>
      </c>
      <c r="F13" s="109">
        <f t="shared" si="5"/>
        <v>0</v>
      </c>
      <c r="G13" s="4"/>
      <c r="H13" s="110"/>
      <c r="I13" s="111"/>
      <c r="J13" s="112"/>
      <c r="K13" s="227"/>
      <c r="L13" s="114"/>
      <c r="M13" s="216"/>
      <c r="N13" s="161"/>
      <c r="O13" s="106"/>
      <c r="P13" s="101"/>
      <c r="Q13" s="119"/>
      <c r="R13" s="101"/>
      <c r="S13" s="101"/>
      <c r="T13" s="121"/>
      <c r="U13" s="4"/>
      <c r="V13" s="122"/>
      <c r="W13" s="122"/>
      <c r="X13" s="122"/>
      <c r="Y13" s="122"/>
      <c r="Z13" s="122"/>
      <c r="AA13" s="122"/>
      <c r="AB13" s="122">
        <f t="shared" si="6"/>
        <v>0</v>
      </c>
      <c r="AC13" s="122"/>
      <c r="AD13" s="122"/>
      <c r="AE13" s="122"/>
      <c r="AF13" s="122"/>
      <c r="AG13" s="122"/>
      <c r="AH13" s="122"/>
      <c r="AI13" s="122">
        <v>1.0</v>
      </c>
      <c r="AJ13" s="4"/>
      <c r="AK13" s="101"/>
      <c r="AL13" s="101"/>
      <c r="AM13" s="101"/>
      <c r="AN13" s="101"/>
      <c r="AO13" s="101"/>
      <c r="AP13" s="101"/>
      <c r="AQ13" s="101"/>
      <c r="AR13" s="101"/>
      <c r="AS13" s="101"/>
      <c r="AT13" s="101"/>
      <c r="AU13" s="101"/>
      <c r="AV13" s="101"/>
      <c r="AW13" s="101"/>
      <c r="AX13" s="101"/>
      <c r="AY13" s="101"/>
      <c r="AZ13" s="101"/>
      <c r="BA13" s="101"/>
      <c r="BB13" s="101"/>
      <c r="BC13" s="101"/>
      <c r="BD13" s="101"/>
      <c r="BE13" s="101"/>
      <c r="BF13" s="101"/>
      <c r="BG13" s="101"/>
      <c r="BH13" s="101"/>
      <c r="BI13" s="101"/>
      <c r="BJ13" s="101"/>
      <c r="BK13" s="4"/>
      <c r="BL13" s="124"/>
      <c r="BM13" s="124">
        <f t="shared" si="7"/>
        <v>0</v>
      </c>
      <c r="BN13" s="124"/>
      <c r="BO13" s="124">
        <v>7.0</v>
      </c>
      <c r="BP13" s="5"/>
      <c r="BQ13" s="126">
        <v>2.5</v>
      </c>
      <c r="BR13" s="126">
        <f t="shared" si="8"/>
        <v>0</v>
      </c>
    </row>
    <row r="14" ht="19.5" customHeight="1">
      <c r="A14" s="158" t="s">
        <v>447</v>
      </c>
      <c r="B14" s="106" t="s">
        <v>448</v>
      </c>
      <c r="C14" s="106">
        <v>1.0</v>
      </c>
      <c r="D14" s="107">
        <f t="shared" si="4"/>
        <v>0</v>
      </c>
      <c r="E14" s="108">
        <v>201.7</v>
      </c>
      <c r="F14" s="109">
        <f t="shared" si="5"/>
        <v>0</v>
      </c>
      <c r="G14" s="4"/>
      <c r="H14" s="110"/>
      <c r="I14" s="111"/>
      <c r="J14" s="112"/>
      <c r="K14" s="227"/>
      <c r="L14" s="114"/>
      <c r="M14" s="216"/>
      <c r="N14" s="161"/>
      <c r="O14" s="106"/>
      <c r="P14" s="101"/>
      <c r="Q14" s="119"/>
      <c r="R14" s="101"/>
      <c r="S14" s="101"/>
      <c r="T14" s="121"/>
      <c r="U14" s="4"/>
      <c r="V14" s="122"/>
      <c r="W14" s="122"/>
      <c r="X14" s="122"/>
      <c r="Y14" s="122"/>
      <c r="Z14" s="122"/>
      <c r="AA14" s="122"/>
      <c r="AB14" s="122">
        <f t="shared" si="6"/>
        <v>0</v>
      </c>
      <c r="AC14" s="122"/>
      <c r="AD14" s="122"/>
      <c r="AE14" s="122"/>
      <c r="AF14" s="122"/>
      <c r="AG14" s="122"/>
      <c r="AH14" s="122"/>
      <c r="AI14" s="122">
        <v>1.0</v>
      </c>
      <c r="AJ14" s="4"/>
      <c r="AK14" s="101"/>
      <c r="AL14" s="101"/>
      <c r="AM14" s="101"/>
      <c r="AN14" s="101"/>
      <c r="AO14" s="101"/>
      <c r="AP14" s="101"/>
      <c r="AQ14" s="101"/>
      <c r="AR14" s="101"/>
      <c r="AS14" s="101"/>
      <c r="AT14" s="101"/>
      <c r="AU14" s="101"/>
      <c r="AV14" s="101"/>
      <c r="AW14" s="101"/>
      <c r="AX14" s="101"/>
      <c r="AY14" s="101"/>
      <c r="AZ14" s="101"/>
      <c r="BA14" s="101"/>
      <c r="BB14" s="101"/>
      <c r="BC14" s="101"/>
      <c r="BD14" s="101"/>
      <c r="BE14" s="101"/>
      <c r="BF14" s="101"/>
      <c r="BG14" s="101"/>
      <c r="BH14" s="101"/>
      <c r="BI14" s="101"/>
      <c r="BJ14" s="101"/>
      <c r="BK14" s="4"/>
      <c r="BL14" s="124"/>
      <c r="BM14" s="124">
        <f t="shared" si="7"/>
        <v>0</v>
      </c>
      <c r="BN14" s="124"/>
      <c r="BO14" s="124">
        <v>7.0</v>
      </c>
      <c r="BP14" s="5"/>
      <c r="BQ14" s="126">
        <v>2.6</v>
      </c>
      <c r="BR14" s="126">
        <f t="shared" si="8"/>
        <v>0</v>
      </c>
    </row>
    <row r="15" ht="19.5" customHeight="1">
      <c r="A15" s="158" t="s">
        <v>449</v>
      </c>
      <c r="B15" s="135" t="s">
        <v>450</v>
      </c>
      <c r="C15" s="135">
        <v>1.0</v>
      </c>
      <c r="D15" s="107">
        <f t="shared" si="4"/>
        <v>0</v>
      </c>
      <c r="E15" s="128">
        <v>201.7</v>
      </c>
      <c r="F15" s="109">
        <f t="shared" si="5"/>
        <v>0</v>
      </c>
      <c r="G15" s="4"/>
      <c r="H15" s="110"/>
      <c r="I15" s="111"/>
      <c r="J15" s="112"/>
      <c r="K15" s="227"/>
      <c r="L15" s="114"/>
      <c r="M15" s="216"/>
      <c r="N15" s="161"/>
      <c r="O15" s="106"/>
      <c r="P15" s="101"/>
      <c r="Q15" s="119"/>
      <c r="R15" s="101"/>
      <c r="S15" s="101"/>
      <c r="T15" s="121"/>
      <c r="U15" s="4"/>
      <c r="V15" s="122"/>
      <c r="W15" s="122"/>
      <c r="X15" s="122"/>
      <c r="Y15" s="122"/>
      <c r="Z15" s="122"/>
      <c r="AA15" s="122"/>
      <c r="AB15" s="122">
        <f t="shared" si="6"/>
        <v>0</v>
      </c>
      <c r="AC15" s="122"/>
      <c r="AD15" s="122"/>
      <c r="AE15" s="122"/>
      <c r="AF15" s="122"/>
      <c r="AG15" s="122"/>
      <c r="AH15" s="122"/>
      <c r="AI15" s="122">
        <v>1.0</v>
      </c>
      <c r="AJ15" s="4"/>
      <c r="AK15" s="101"/>
      <c r="AL15" s="101"/>
      <c r="AM15" s="101"/>
      <c r="AN15" s="101"/>
      <c r="AO15" s="101"/>
      <c r="AP15" s="101"/>
      <c r="AQ15" s="101"/>
      <c r="AR15" s="101"/>
      <c r="AS15" s="101"/>
      <c r="AT15" s="101"/>
      <c r="AU15" s="101"/>
      <c r="AV15" s="101"/>
      <c r="AW15" s="101"/>
      <c r="AX15" s="101"/>
      <c r="AY15" s="101"/>
      <c r="AZ15" s="101"/>
      <c r="BA15" s="101"/>
      <c r="BB15" s="101"/>
      <c r="BC15" s="101"/>
      <c r="BD15" s="101"/>
      <c r="BE15" s="101"/>
      <c r="BF15" s="101"/>
      <c r="BG15" s="101"/>
      <c r="BH15" s="101"/>
      <c r="BI15" s="101"/>
      <c r="BJ15" s="101"/>
      <c r="BK15" s="4"/>
      <c r="BL15" s="124"/>
      <c r="BM15" s="124">
        <f t="shared" si="7"/>
        <v>0</v>
      </c>
      <c r="BN15" s="124"/>
      <c r="BO15" s="124">
        <v>7.0</v>
      </c>
      <c r="BP15" s="5"/>
      <c r="BQ15" s="126">
        <v>2.3</v>
      </c>
      <c r="BR15" s="126">
        <f t="shared" si="8"/>
        <v>0</v>
      </c>
    </row>
    <row r="16" ht="19.5" customHeight="1">
      <c r="A16" s="158" t="s">
        <v>451</v>
      </c>
      <c r="B16" s="106" t="s">
        <v>452</v>
      </c>
      <c r="C16" s="106">
        <v>1.0</v>
      </c>
      <c r="D16" s="107">
        <f t="shared" si="4"/>
        <v>0</v>
      </c>
      <c r="E16" s="108">
        <v>201.7</v>
      </c>
      <c r="F16" s="109">
        <f t="shared" si="5"/>
        <v>0</v>
      </c>
      <c r="G16" s="4"/>
      <c r="H16" s="110"/>
      <c r="I16" s="111"/>
      <c r="J16" s="112"/>
      <c r="K16" s="227"/>
      <c r="L16" s="114"/>
      <c r="M16" s="216"/>
      <c r="N16" s="161"/>
      <c r="O16" s="106"/>
      <c r="P16" s="101"/>
      <c r="Q16" s="119"/>
      <c r="R16" s="101"/>
      <c r="S16" s="101"/>
      <c r="T16" s="121"/>
      <c r="U16" s="4"/>
      <c r="V16" s="122"/>
      <c r="W16" s="122"/>
      <c r="X16" s="122"/>
      <c r="Y16" s="122"/>
      <c r="Z16" s="122"/>
      <c r="AA16" s="122"/>
      <c r="AB16" s="122">
        <f t="shared" si="6"/>
        <v>0</v>
      </c>
      <c r="AC16" s="122"/>
      <c r="AD16" s="122"/>
      <c r="AE16" s="122"/>
      <c r="AF16" s="122"/>
      <c r="AG16" s="122"/>
      <c r="AH16" s="122"/>
      <c r="AI16" s="122">
        <v>1.0</v>
      </c>
      <c r="AJ16" s="4"/>
      <c r="AK16" s="101"/>
      <c r="AL16" s="101"/>
      <c r="AM16" s="101"/>
      <c r="AN16" s="101"/>
      <c r="AO16" s="101"/>
      <c r="AP16" s="101"/>
      <c r="AQ16" s="101"/>
      <c r="AR16" s="101"/>
      <c r="AS16" s="101"/>
      <c r="AT16" s="101"/>
      <c r="AU16" s="101"/>
      <c r="AV16" s="101"/>
      <c r="AW16" s="101"/>
      <c r="AX16" s="101"/>
      <c r="AY16" s="101"/>
      <c r="AZ16" s="101"/>
      <c r="BA16" s="101"/>
      <c r="BB16" s="101"/>
      <c r="BC16" s="101"/>
      <c r="BD16" s="101"/>
      <c r="BE16" s="101"/>
      <c r="BF16" s="101"/>
      <c r="BG16" s="101"/>
      <c r="BH16" s="101"/>
      <c r="BI16" s="101"/>
      <c r="BJ16" s="101"/>
      <c r="BK16" s="4"/>
      <c r="BL16" s="124"/>
      <c r="BM16" s="124">
        <f t="shared" si="7"/>
        <v>0</v>
      </c>
      <c r="BN16" s="124"/>
      <c r="BO16" s="124">
        <v>7.0</v>
      </c>
      <c r="BP16" s="5"/>
      <c r="BQ16" s="126">
        <v>2.35</v>
      </c>
      <c r="BR16" s="126">
        <f t="shared" si="8"/>
        <v>0</v>
      </c>
    </row>
    <row r="17" ht="19.5" customHeight="1">
      <c r="A17" s="193" t="s">
        <v>453</v>
      </c>
      <c r="B17" s="106"/>
      <c r="C17" s="106">
        <v>5.0</v>
      </c>
      <c r="D17" s="107">
        <f t="shared" si="4"/>
        <v>0</v>
      </c>
      <c r="E17" s="128">
        <v>953.8</v>
      </c>
      <c r="F17" s="109">
        <f t="shared" si="5"/>
        <v>0</v>
      </c>
      <c r="G17" s="4"/>
      <c r="H17" s="110"/>
      <c r="I17" s="111"/>
      <c r="J17" s="112"/>
      <c r="K17" s="227"/>
      <c r="L17" s="114"/>
      <c r="M17" s="216"/>
      <c r="N17" s="161"/>
      <c r="O17" s="106"/>
      <c r="P17" s="101"/>
      <c r="Q17" s="119"/>
      <c r="R17" s="101"/>
      <c r="S17" s="101"/>
      <c r="T17" s="121"/>
      <c r="U17" s="4"/>
      <c r="V17" s="122"/>
      <c r="W17" s="122"/>
      <c r="X17" s="122"/>
      <c r="Y17" s="122"/>
      <c r="Z17" s="122"/>
      <c r="AA17" s="122"/>
      <c r="AB17" s="122">
        <f t="shared" si="6"/>
        <v>0</v>
      </c>
      <c r="AC17" s="122"/>
      <c r="AD17" s="122"/>
      <c r="AE17" s="122"/>
      <c r="AF17" s="122"/>
      <c r="AG17" s="122"/>
      <c r="AH17" s="122"/>
      <c r="AI17" s="122">
        <v>5.0</v>
      </c>
      <c r="AJ17" s="4"/>
      <c r="AK17" s="101"/>
      <c r="AL17" s="101"/>
      <c r="AM17" s="101"/>
      <c r="AN17" s="101"/>
      <c r="AO17" s="101"/>
      <c r="AP17" s="101"/>
      <c r="AQ17" s="101"/>
      <c r="AR17" s="101"/>
      <c r="AS17" s="101"/>
      <c r="AT17" s="101"/>
      <c r="AU17" s="101"/>
      <c r="AV17" s="101"/>
      <c r="AW17" s="101"/>
      <c r="AX17" s="101"/>
      <c r="AY17" s="101"/>
      <c r="AZ17" s="101"/>
      <c r="BA17" s="101"/>
      <c r="BB17" s="101"/>
      <c r="BC17" s="101"/>
      <c r="BD17" s="101"/>
      <c r="BE17" s="101"/>
      <c r="BF17" s="101"/>
      <c r="BG17" s="101"/>
      <c r="BH17" s="101"/>
      <c r="BI17" s="101"/>
      <c r="BJ17" s="101"/>
      <c r="BK17" s="4"/>
      <c r="BL17" s="124"/>
      <c r="BM17" s="124">
        <f t="shared" si="7"/>
        <v>0</v>
      </c>
      <c r="BN17" s="124"/>
      <c r="BO17" s="124">
        <v>35.0</v>
      </c>
      <c r="BP17" s="5"/>
      <c r="BQ17" s="126">
        <v>12.2</v>
      </c>
      <c r="BR17" s="126">
        <f t="shared" si="8"/>
        <v>0</v>
      </c>
    </row>
    <row r="18" ht="19.5" customHeight="1">
      <c r="A18" s="158" t="s">
        <v>454</v>
      </c>
      <c r="B18" s="135" t="s">
        <v>455</v>
      </c>
      <c r="C18" s="106">
        <v>1.0</v>
      </c>
      <c r="D18" s="107">
        <f t="shared" si="4"/>
        <v>0</v>
      </c>
      <c r="E18" s="108">
        <v>163.5</v>
      </c>
      <c r="F18" s="109">
        <f t="shared" si="5"/>
        <v>0</v>
      </c>
      <c r="G18" s="4"/>
      <c r="H18" s="110"/>
      <c r="I18" s="111"/>
      <c r="J18" s="112"/>
      <c r="K18" s="227"/>
      <c r="L18" s="114"/>
      <c r="M18" s="216"/>
      <c r="N18" s="161"/>
      <c r="O18" s="106"/>
      <c r="P18" s="101"/>
      <c r="Q18" s="119"/>
      <c r="R18" s="101"/>
      <c r="S18" s="101"/>
      <c r="T18" s="121"/>
      <c r="U18" s="4"/>
      <c r="V18" s="122"/>
      <c r="W18" s="122"/>
      <c r="X18" s="122"/>
      <c r="Y18" s="122"/>
      <c r="Z18" s="122"/>
      <c r="AA18" s="122">
        <f t="shared" ref="AA18:AA23" si="9">AH18*$D18</f>
        <v>0</v>
      </c>
      <c r="AB18" s="122"/>
      <c r="AC18" s="122"/>
      <c r="AD18" s="122"/>
      <c r="AE18" s="122"/>
      <c r="AF18" s="122"/>
      <c r="AG18" s="122"/>
      <c r="AH18" s="122">
        <v>1.0</v>
      </c>
      <c r="AI18" s="122"/>
      <c r="AJ18" s="4"/>
      <c r="AK18" s="101"/>
      <c r="AL18" s="101"/>
      <c r="AM18" s="101"/>
      <c r="AN18" s="101"/>
      <c r="AO18" s="101"/>
      <c r="AP18" s="101"/>
      <c r="AQ18" s="101"/>
      <c r="AR18" s="101"/>
      <c r="AS18" s="101"/>
      <c r="AT18" s="101"/>
      <c r="AU18" s="101"/>
      <c r="AV18" s="101"/>
      <c r="AW18" s="101"/>
      <c r="AX18" s="101"/>
      <c r="AY18" s="101"/>
      <c r="AZ18" s="101"/>
      <c r="BA18" s="101"/>
      <c r="BB18" s="101"/>
      <c r="BC18" s="101"/>
      <c r="BD18" s="101"/>
      <c r="BE18" s="101"/>
      <c r="BF18" s="101"/>
      <c r="BG18" s="101"/>
      <c r="BH18" s="101"/>
      <c r="BI18" s="101"/>
      <c r="BJ18" s="101"/>
      <c r="BK18" s="4"/>
      <c r="BL18" s="124">
        <f t="shared" ref="BL18:BL23" si="10">BN18*D18</f>
        <v>0</v>
      </c>
      <c r="BM18" s="124"/>
      <c r="BN18" s="124">
        <v>5.0</v>
      </c>
      <c r="BO18" s="124"/>
      <c r="BP18" s="5"/>
      <c r="BQ18" s="126">
        <v>2.35</v>
      </c>
      <c r="BR18" s="126">
        <f t="shared" si="8"/>
        <v>0</v>
      </c>
    </row>
    <row r="19" ht="19.5" customHeight="1">
      <c r="A19" s="158" t="s">
        <v>456</v>
      </c>
      <c r="B19" s="135" t="s">
        <v>457</v>
      </c>
      <c r="C19" s="106">
        <v>1.0</v>
      </c>
      <c r="D19" s="107">
        <f t="shared" si="4"/>
        <v>0</v>
      </c>
      <c r="E19" s="108">
        <v>163.5</v>
      </c>
      <c r="F19" s="109">
        <f t="shared" si="5"/>
        <v>0</v>
      </c>
      <c r="G19" s="4"/>
      <c r="H19" s="110"/>
      <c r="I19" s="111"/>
      <c r="J19" s="112"/>
      <c r="K19" s="227"/>
      <c r="L19" s="114"/>
      <c r="M19" s="216"/>
      <c r="N19" s="161"/>
      <c r="O19" s="106"/>
      <c r="P19" s="101"/>
      <c r="Q19" s="119"/>
      <c r="R19" s="101"/>
      <c r="S19" s="101"/>
      <c r="T19" s="121"/>
      <c r="U19" s="4"/>
      <c r="V19" s="122"/>
      <c r="W19" s="122"/>
      <c r="X19" s="122"/>
      <c r="Y19" s="122"/>
      <c r="Z19" s="122"/>
      <c r="AA19" s="122">
        <f t="shared" si="9"/>
        <v>0</v>
      </c>
      <c r="AB19" s="122"/>
      <c r="AC19" s="122"/>
      <c r="AD19" s="122"/>
      <c r="AE19" s="122"/>
      <c r="AF19" s="122"/>
      <c r="AG19" s="122"/>
      <c r="AH19" s="122">
        <v>1.0</v>
      </c>
      <c r="AI19" s="122"/>
      <c r="AJ19" s="4"/>
      <c r="AK19" s="101"/>
      <c r="AL19" s="101"/>
      <c r="AM19" s="101"/>
      <c r="AN19" s="101"/>
      <c r="AO19" s="101"/>
      <c r="AP19" s="101"/>
      <c r="AQ19" s="101"/>
      <c r="AR19" s="101"/>
      <c r="AS19" s="101"/>
      <c r="AT19" s="101"/>
      <c r="AU19" s="101"/>
      <c r="AV19" s="101"/>
      <c r="AW19" s="101"/>
      <c r="AX19" s="101"/>
      <c r="AY19" s="101"/>
      <c r="AZ19" s="101"/>
      <c r="BA19" s="101"/>
      <c r="BB19" s="101"/>
      <c r="BC19" s="101"/>
      <c r="BD19" s="101"/>
      <c r="BE19" s="101"/>
      <c r="BF19" s="101"/>
      <c r="BG19" s="101"/>
      <c r="BH19" s="101"/>
      <c r="BI19" s="101"/>
      <c r="BJ19" s="101"/>
      <c r="BK19" s="4"/>
      <c r="BL19" s="124">
        <f t="shared" si="10"/>
        <v>0</v>
      </c>
      <c r="BM19" s="124"/>
      <c r="BN19" s="124">
        <v>5.0</v>
      </c>
      <c r="BO19" s="124"/>
      <c r="BP19" s="5"/>
      <c r="BQ19" s="126">
        <v>2.5</v>
      </c>
      <c r="BR19" s="126">
        <f t="shared" si="8"/>
        <v>0</v>
      </c>
    </row>
    <row r="20" ht="19.5" customHeight="1">
      <c r="A20" s="158" t="s">
        <v>458</v>
      </c>
      <c r="B20" s="135" t="s">
        <v>459</v>
      </c>
      <c r="C20" s="106">
        <v>1.0</v>
      </c>
      <c r="D20" s="107">
        <f t="shared" si="4"/>
        <v>0</v>
      </c>
      <c r="E20" s="108">
        <v>163.5</v>
      </c>
      <c r="F20" s="109">
        <f t="shared" si="5"/>
        <v>0</v>
      </c>
      <c r="G20" s="4"/>
      <c r="H20" s="110"/>
      <c r="I20" s="111"/>
      <c r="J20" s="112"/>
      <c r="K20" s="227"/>
      <c r="L20" s="114"/>
      <c r="M20" s="216"/>
      <c r="N20" s="161"/>
      <c r="O20" s="106"/>
      <c r="P20" s="101"/>
      <c r="Q20" s="119"/>
      <c r="R20" s="101"/>
      <c r="S20" s="101"/>
      <c r="T20" s="121"/>
      <c r="U20" s="4"/>
      <c r="V20" s="122"/>
      <c r="W20" s="122"/>
      <c r="X20" s="122"/>
      <c r="Y20" s="122"/>
      <c r="Z20" s="122"/>
      <c r="AA20" s="122">
        <f t="shared" si="9"/>
        <v>0</v>
      </c>
      <c r="AB20" s="122"/>
      <c r="AC20" s="122"/>
      <c r="AD20" s="122"/>
      <c r="AE20" s="122"/>
      <c r="AF20" s="122"/>
      <c r="AG20" s="122"/>
      <c r="AH20" s="122">
        <v>1.0</v>
      </c>
      <c r="AI20" s="122"/>
      <c r="AJ20" s="4"/>
      <c r="AK20" s="101"/>
      <c r="AL20" s="101"/>
      <c r="AM20" s="101"/>
      <c r="AN20" s="101"/>
      <c r="AO20" s="101"/>
      <c r="AP20" s="101"/>
      <c r="AQ20" s="101"/>
      <c r="AR20" s="101"/>
      <c r="AS20" s="101"/>
      <c r="AT20" s="101"/>
      <c r="AU20" s="101"/>
      <c r="AV20" s="101"/>
      <c r="AW20" s="101"/>
      <c r="AX20" s="101"/>
      <c r="AY20" s="101"/>
      <c r="AZ20" s="101"/>
      <c r="BA20" s="101"/>
      <c r="BB20" s="101"/>
      <c r="BC20" s="101"/>
      <c r="BD20" s="101"/>
      <c r="BE20" s="101"/>
      <c r="BF20" s="101"/>
      <c r="BG20" s="101"/>
      <c r="BH20" s="101"/>
      <c r="BI20" s="101"/>
      <c r="BJ20" s="101"/>
      <c r="BK20" s="4"/>
      <c r="BL20" s="124">
        <f t="shared" si="10"/>
        <v>0</v>
      </c>
      <c r="BM20" s="124"/>
      <c r="BN20" s="124">
        <v>5.0</v>
      </c>
      <c r="BO20" s="124"/>
      <c r="BP20" s="5"/>
      <c r="BQ20" s="126">
        <v>2.6</v>
      </c>
      <c r="BR20" s="126">
        <f t="shared" si="8"/>
        <v>0</v>
      </c>
    </row>
    <row r="21" ht="19.5" customHeight="1">
      <c r="A21" s="158" t="s">
        <v>460</v>
      </c>
      <c r="B21" s="135" t="s">
        <v>461</v>
      </c>
      <c r="C21" s="106">
        <v>1.0</v>
      </c>
      <c r="D21" s="107">
        <f t="shared" si="4"/>
        <v>0</v>
      </c>
      <c r="E21" s="108">
        <v>163.5</v>
      </c>
      <c r="F21" s="109">
        <f t="shared" si="5"/>
        <v>0</v>
      </c>
      <c r="G21" s="4"/>
      <c r="H21" s="110"/>
      <c r="I21" s="111"/>
      <c r="J21" s="112"/>
      <c r="K21" s="227"/>
      <c r="L21" s="114"/>
      <c r="M21" s="216"/>
      <c r="N21" s="161"/>
      <c r="O21" s="106"/>
      <c r="P21" s="101"/>
      <c r="Q21" s="119"/>
      <c r="R21" s="101"/>
      <c r="S21" s="101"/>
      <c r="T21" s="121"/>
      <c r="U21" s="4"/>
      <c r="V21" s="122"/>
      <c r="W21" s="122"/>
      <c r="X21" s="122"/>
      <c r="Y21" s="122"/>
      <c r="Z21" s="122"/>
      <c r="AA21" s="122">
        <f t="shared" si="9"/>
        <v>0</v>
      </c>
      <c r="AB21" s="122"/>
      <c r="AC21" s="122"/>
      <c r="AD21" s="122"/>
      <c r="AE21" s="122"/>
      <c r="AF21" s="122"/>
      <c r="AG21" s="122"/>
      <c r="AH21" s="122">
        <v>1.0</v>
      </c>
      <c r="AI21" s="122"/>
      <c r="AJ21" s="4"/>
      <c r="AK21" s="101"/>
      <c r="AL21" s="101"/>
      <c r="AM21" s="101"/>
      <c r="AN21" s="101"/>
      <c r="AO21" s="101"/>
      <c r="AP21" s="101"/>
      <c r="AQ21" s="101"/>
      <c r="AR21" s="101"/>
      <c r="AS21" s="101"/>
      <c r="AT21" s="101"/>
      <c r="AU21" s="101"/>
      <c r="AV21" s="101"/>
      <c r="AW21" s="101"/>
      <c r="AX21" s="101"/>
      <c r="AY21" s="101"/>
      <c r="AZ21" s="101"/>
      <c r="BA21" s="101"/>
      <c r="BB21" s="101"/>
      <c r="BC21" s="101"/>
      <c r="BD21" s="101"/>
      <c r="BE21" s="101"/>
      <c r="BF21" s="101"/>
      <c r="BG21" s="101"/>
      <c r="BH21" s="101"/>
      <c r="BI21" s="101"/>
      <c r="BJ21" s="101"/>
      <c r="BK21" s="4"/>
      <c r="BL21" s="124">
        <f t="shared" si="10"/>
        <v>0</v>
      </c>
      <c r="BM21" s="124"/>
      <c r="BN21" s="124">
        <v>6.0</v>
      </c>
      <c r="BO21" s="124"/>
      <c r="BP21" s="5"/>
      <c r="BQ21" s="126">
        <v>2.3</v>
      </c>
      <c r="BR21" s="126">
        <f t="shared" si="8"/>
        <v>0</v>
      </c>
    </row>
    <row r="22" ht="19.5" customHeight="1">
      <c r="A22" s="158" t="s">
        <v>462</v>
      </c>
      <c r="B22" s="135" t="s">
        <v>463</v>
      </c>
      <c r="C22" s="106">
        <v>1.0</v>
      </c>
      <c r="D22" s="107">
        <f t="shared" si="4"/>
        <v>0</v>
      </c>
      <c r="E22" s="108">
        <v>163.5</v>
      </c>
      <c r="F22" s="109">
        <f t="shared" si="5"/>
        <v>0</v>
      </c>
      <c r="G22" s="4"/>
      <c r="H22" s="110"/>
      <c r="I22" s="111"/>
      <c r="J22" s="112"/>
      <c r="K22" s="227"/>
      <c r="L22" s="114"/>
      <c r="M22" s="216"/>
      <c r="N22" s="161"/>
      <c r="O22" s="106"/>
      <c r="P22" s="101"/>
      <c r="Q22" s="119"/>
      <c r="R22" s="101"/>
      <c r="S22" s="101"/>
      <c r="T22" s="121"/>
      <c r="U22" s="4"/>
      <c r="V22" s="122"/>
      <c r="W22" s="122"/>
      <c r="X22" s="122"/>
      <c r="Y22" s="122"/>
      <c r="Z22" s="122"/>
      <c r="AA22" s="122">
        <f t="shared" si="9"/>
        <v>0</v>
      </c>
      <c r="AB22" s="122"/>
      <c r="AC22" s="122"/>
      <c r="AD22" s="122"/>
      <c r="AE22" s="122"/>
      <c r="AF22" s="122"/>
      <c r="AG22" s="122"/>
      <c r="AH22" s="122">
        <v>1.0</v>
      </c>
      <c r="AI22" s="122"/>
      <c r="AJ22" s="4"/>
      <c r="AK22" s="101"/>
      <c r="AL22" s="101"/>
      <c r="AM22" s="101"/>
      <c r="AN22" s="101"/>
      <c r="AO22" s="101"/>
      <c r="AP22" s="101"/>
      <c r="AQ22" s="101"/>
      <c r="AR22" s="101"/>
      <c r="AS22" s="101"/>
      <c r="AT22" s="101"/>
      <c r="AU22" s="101"/>
      <c r="AV22" s="101"/>
      <c r="AW22" s="101"/>
      <c r="AX22" s="101"/>
      <c r="AY22" s="101"/>
      <c r="AZ22" s="101"/>
      <c r="BA22" s="101"/>
      <c r="BB22" s="101"/>
      <c r="BC22" s="101"/>
      <c r="BD22" s="101"/>
      <c r="BE22" s="101"/>
      <c r="BF22" s="101"/>
      <c r="BG22" s="101"/>
      <c r="BH22" s="101"/>
      <c r="BI22" s="101"/>
      <c r="BJ22" s="101"/>
      <c r="BK22" s="4"/>
      <c r="BL22" s="124">
        <f t="shared" si="10"/>
        <v>0</v>
      </c>
      <c r="BM22" s="124"/>
      <c r="BN22" s="124">
        <v>5.0</v>
      </c>
      <c r="BO22" s="124"/>
      <c r="BP22" s="5"/>
      <c r="BQ22" s="126">
        <v>2.35</v>
      </c>
      <c r="BR22" s="126">
        <f t="shared" si="8"/>
        <v>0</v>
      </c>
    </row>
    <row r="23" ht="19.5" customHeight="1">
      <c r="A23" s="193" t="s">
        <v>464</v>
      </c>
      <c r="B23" s="106"/>
      <c r="C23" s="106">
        <v>5.0</v>
      </c>
      <c r="D23" s="107">
        <f t="shared" si="4"/>
        <v>0</v>
      </c>
      <c r="E23" s="108">
        <v>773.9</v>
      </c>
      <c r="F23" s="109">
        <f t="shared" si="5"/>
        <v>0</v>
      </c>
      <c r="G23" s="4"/>
      <c r="H23" s="110"/>
      <c r="I23" s="111"/>
      <c r="J23" s="112"/>
      <c r="K23" s="227"/>
      <c r="L23" s="114"/>
      <c r="M23" s="216"/>
      <c r="N23" s="161"/>
      <c r="O23" s="106"/>
      <c r="P23" s="101"/>
      <c r="Q23" s="119"/>
      <c r="R23" s="101"/>
      <c r="S23" s="101"/>
      <c r="T23" s="121"/>
      <c r="U23" s="4"/>
      <c r="V23" s="122"/>
      <c r="W23" s="122"/>
      <c r="X23" s="122"/>
      <c r="Y23" s="122"/>
      <c r="Z23" s="122"/>
      <c r="AA23" s="122">
        <f t="shared" si="9"/>
        <v>0</v>
      </c>
      <c r="AB23" s="122"/>
      <c r="AC23" s="122"/>
      <c r="AD23" s="122"/>
      <c r="AE23" s="122"/>
      <c r="AF23" s="122"/>
      <c r="AG23" s="122"/>
      <c r="AH23" s="122">
        <v>5.0</v>
      </c>
      <c r="AI23" s="122"/>
      <c r="AJ23" s="4"/>
      <c r="AK23" s="101"/>
      <c r="AL23" s="101"/>
      <c r="AM23" s="101"/>
      <c r="AN23" s="101"/>
      <c r="AO23" s="101"/>
      <c r="AP23" s="101"/>
      <c r="AQ23" s="101"/>
      <c r="AR23" s="101"/>
      <c r="AS23" s="101"/>
      <c r="AT23" s="101"/>
      <c r="AU23" s="101"/>
      <c r="AV23" s="101"/>
      <c r="AW23" s="101"/>
      <c r="AX23" s="101"/>
      <c r="AY23" s="101"/>
      <c r="AZ23" s="101"/>
      <c r="BA23" s="101"/>
      <c r="BB23" s="101"/>
      <c r="BC23" s="101"/>
      <c r="BD23" s="101"/>
      <c r="BE23" s="101"/>
      <c r="BF23" s="101"/>
      <c r="BG23" s="101"/>
      <c r="BH23" s="101"/>
      <c r="BI23" s="101"/>
      <c r="BJ23" s="101"/>
      <c r="BK23" s="4"/>
      <c r="BL23" s="124">
        <f t="shared" si="10"/>
        <v>0</v>
      </c>
      <c r="BM23" s="124"/>
      <c r="BN23" s="124">
        <v>26.0</v>
      </c>
      <c r="BO23" s="124"/>
      <c r="BP23" s="5"/>
      <c r="BQ23" s="126">
        <v>12.2</v>
      </c>
      <c r="BR23" s="126">
        <f t="shared" si="8"/>
        <v>0</v>
      </c>
    </row>
    <row r="24" ht="19.5" customHeight="1">
      <c r="A24" s="229" t="s">
        <v>465</v>
      </c>
      <c r="B24" s="106" t="s">
        <v>466</v>
      </c>
      <c r="C24" s="106">
        <v>1.0</v>
      </c>
      <c r="D24" s="107">
        <f t="shared" si="4"/>
        <v>0</v>
      </c>
      <c r="E24" s="128">
        <v>239.8</v>
      </c>
      <c r="F24" s="109">
        <f t="shared" si="5"/>
        <v>0</v>
      </c>
      <c r="G24" s="4"/>
      <c r="H24" s="110"/>
      <c r="I24" s="111"/>
      <c r="J24" s="112"/>
      <c r="K24" s="227"/>
      <c r="L24" s="114"/>
      <c r="M24" s="216"/>
      <c r="N24" s="161"/>
      <c r="O24" s="106"/>
      <c r="P24" s="101"/>
      <c r="Q24" s="119"/>
      <c r="R24" s="101"/>
      <c r="S24" s="101"/>
      <c r="T24" s="121"/>
      <c r="U24" s="4"/>
      <c r="V24" s="122"/>
      <c r="W24" s="122"/>
      <c r="X24" s="122"/>
      <c r="Y24" s="122"/>
      <c r="Z24" s="122"/>
      <c r="AA24" s="122"/>
      <c r="AB24" s="122">
        <f t="shared" ref="AB24:AB25" si="11">AI24*$D24</f>
        <v>0</v>
      </c>
      <c r="AC24" s="122"/>
      <c r="AD24" s="122"/>
      <c r="AE24" s="122"/>
      <c r="AF24" s="122"/>
      <c r="AG24" s="122"/>
      <c r="AH24" s="122"/>
      <c r="AI24" s="122">
        <v>1.0</v>
      </c>
      <c r="AJ24" s="4"/>
      <c r="AK24" s="101"/>
      <c r="AL24" s="101"/>
      <c r="AM24" s="101"/>
      <c r="AN24" s="101"/>
      <c r="AO24" s="101"/>
      <c r="AP24" s="101"/>
      <c r="AQ24" s="101"/>
      <c r="AR24" s="101"/>
      <c r="AS24" s="101"/>
      <c r="AT24" s="101"/>
      <c r="AU24" s="101"/>
      <c r="AV24" s="101"/>
      <c r="AW24" s="101"/>
      <c r="AX24" s="101"/>
      <c r="AY24" s="101"/>
      <c r="AZ24" s="101"/>
      <c r="BA24" s="101"/>
      <c r="BB24" s="101"/>
      <c r="BC24" s="101"/>
      <c r="BD24" s="101"/>
      <c r="BE24" s="101"/>
      <c r="BF24" s="101"/>
      <c r="BG24" s="101"/>
      <c r="BH24" s="101"/>
      <c r="BI24" s="101"/>
      <c r="BJ24" s="101"/>
      <c r="BK24" s="4"/>
      <c r="BL24" s="124"/>
      <c r="BM24" s="124">
        <f t="shared" ref="BM24:BM25" si="12">BO24*D24</f>
        <v>0</v>
      </c>
      <c r="BN24" s="124"/>
      <c r="BO24" s="124">
        <v>7.0</v>
      </c>
      <c r="BP24" s="5"/>
      <c r="BQ24" s="126">
        <v>4.6</v>
      </c>
      <c r="BR24" s="126">
        <f t="shared" si="8"/>
        <v>0</v>
      </c>
    </row>
    <row r="25" ht="19.5" customHeight="1">
      <c r="A25" s="230" t="s">
        <v>467</v>
      </c>
      <c r="B25" s="106" t="s">
        <v>468</v>
      </c>
      <c r="C25" s="106">
        <v>1.0</v>
      </c>
      <c r="D25" s="107">
        <f t="shared" si="4"/>
        <v>0</v>
      </c>
      <c r="E25" s="128">
        <v>239.8</v>
      </c>
      <c r="F25" s="109">
        <f t="shared" si="5"/>
        <v>0</v>
      </c>
      <c r="G25" s="4"/>
      <c r="H25" s="110"/>
      <c r="I25" s="111"/>
      <c r="J25" s="112"/>
      <c r="K25" s="227"/>
      <c r="L25" s="114"/>
      <c r="M25" s="216"/>
      <c r="N25" s="168"/>
      <c r="O25" s="106"/>
      <c r="P25" s="101"/>
      <c r="Q25" s="119"/>
      <c r="R25" s="101"/>
      <c r="S25" s="101"/>
      <c r="T25" s="121"/>
      <c r="U25" s="4"/>
      <c r="V25" s="122"/>
      <c r="W25" s="122"/>
      <c r="X25" s="122"/>
      <c r="Y25" s="122"/>
      <c r="Z25" s="122"/>
      <c r="AA25" s="122"/>
      <c r="AB25" s="122">
        <f t="shared" si="11"/>
        <v>0</v>
      </c>
      <c r="AC25" s="122"/>
      <c r="AD25" s="122"/>
      <c r="AE25" s="122"/>
      <c r="AF25" s="122"/>
      <c r="AG25" s="122"/>
      <c r="AH25" s="122"/>
      <c r="AI25" s="122">
        <v>1.0</v>
      </c>
      <c r="AJ25" s="4"/>
      <c r="AK25" s="101"/>
      <c r="AL25" s="101"/>
      <c r="AM25" s="101"/>
      <c r="AN25" s="101"/>
      <c r="AO25" s="101"/>
      <c r="AP25" s="101"/>
      <c r="AQ25" s="101"/>
      <c r="AR25" s="101"/>
      <c r="AS25" s="101"/>
      <c r="AT25" s="101"/>
      <c r="AU25" s="101"/>
      <c r="AV25" s="101"/>
      <c r="AW25" s="101"/>
      <c r="AX25" s="101"/>
      <c r="AY25" s="101"/>
      <c r="AZ25" s="101"/>
      <c r="BA25" s="101"/>
      <c r="BB25" s="101"/>
      <c r="BC25" s="101"/>
      <c r="BD25" s="101"/>
      <c r="BE25" s="101"/>
      <c r="BF25" s="101"/>
      <c r="BG25" s="101"/>
      <c r="BH25" s="101"/>
      <c r="BI25" s="101"/>
      <c r="BJ25" s="101"/>
      <c r="BK25" s="4"/>
      <c r="BL25" s="124"/>
      <c r="BM25" s="124">
        <f t="shared" si="12"/>
        <v>0</v>
      </c>
      <c r="BN25" s="124"/>
      <c r="BO25" s="124">
        <v>10.0</v>
      </c>
      <c r="BP25" s="5"/>
      <c r="BQ25" s="126">
        <v>5.0</v>
      </c>
      <c r="BR25" s="126">
        <f t="shared" si="8"/>
        <v>0</v>
      </c>
    </row>
    <row r="26" ht="19.5" customHeight="1">
      <c r="A26" s="5"/>
      <c r="B26" s="5"/>
      <c r="C26" s="5"/>
      <c r="D26" s="5"/>
      <c r="E26" s="5"/>
      <c r="F26" s="130">
        <f>SUM(F12:F25)</f>
        <v>0</v>
      </c>
      <c r="G26" s="63"/>
      <c r="H26" s="147">
        <f t="shared" ref="H26:O26" si="13">SUM(H12:H25)</f>
        <v>0</v>
      </c>
      <c r="I26" s="147">
        <f t="shared" si="13"/>
        <v>0</v>
      </c>
      <c r="J26" s="147">
        <f t="shared" si="13"/>
        <v>0</v>
      </c>
      <c r="K26" s="147">
        <f t="shared" si="13"/>
        <v>0</v>
      </c>
      <c r="L26" s="147">
        <f t="shared" si="13"/>
        <v>0</v>
      </c>
      <c r="M26" s="147">
        <f t="shared" si="13"/>
        <v>0</v>
      </c>
      <c r="N26" s="147">
        <f t="shared" si="13"/>
        <v>0</v>
      </c>
      <c r="O26" s="147">
        <f t="shared" si="13"/>
        <v>0</v>
      </c>
      <c r="P26" s="101"/>
      <c r="Q26" s="147">
        <f>SUM(Q12:Q25)</f>
        <v>0</v>
      </c>
      <c r="R26" s="101"/>
      <c r="S26" s="101"/>
      <c r="T26" s="147">
        <f>SUM(T12:T25)</f>
        <v>0</v>
      </c>
      <c r="U26" s="63"/>
      <c r="V26" s="101"/>
      <c r="W26" s="101"/>
      <c r="X26" s="101"/>
      <c r="Y26" s="101"/>
      <c r="Z26" s="101"/>
      <c r="AA26" s="101">
        <f t="shared" ref="AA26:AB26" si="14">SUM(AA12:AA25)</f>
        <v>0</v>
      </c>
      <c r="AB26" s="101">
        <f t="shared" si="14"/>
        <v>0</v>
      </c>
      <c r="AC26" s="101"/>
      <c r="AD26" s="101"/>
      <c r="AE26" s="101"/>
      <c r="AF26" s="101"/>
      <c r="AG26" s="101"/>
      <c r="AH26" s="101"/>
      <c r="AI26" s="101"/>
      <c r="AJ26" s="63"/>
      <c r="AK26" s="101"/>
      <c r="AL26" s="101"/>
      <c r="AM26" s="101"/>
      <c r="AN26" s="101"/>
      <c r="AO26" s="101"/>
      <c r="AP26" s="101"/>
      <c r="AQ26" s="101"/>
      <c r="AR26" s="101"/>
      <c r="AS26" s="101"/>
      <c r="AT26" s="101"/>
      <c r="AU26" s="101"/>
      <c r="AV26" s="101"/>
      <c r="AW26" s="101"/>
      <c r="AX26" s="101"/>
      <c r="AY26" s="101"/>
      <c r="AZ26" s="101"/>
      <c r="BA26" s="101"/>
      <c r="BB26" s="101"/>
      <c r="BC26" s="101"/>
      <c r="BD26" s="101"/>
      <c r="BE26" s="101"/>
      <c r="BF26" s="101"/>
      <c r="BG26" s="101"/>
      <c r="BH26" s="101"/>
      <c r="BI26" s="101"/>
      <c r="BJ26" s="101"/>
      <c r="BK26" s="63"/>
      <c r="BL26" s="147">
        <f t="shared" ref="BL26:BM26" si="15">SUM(BL12:BL25)</f>
        <v>0</v>
      </c>
      <c r="BM26" s="147">
        <f t="shared" si="15"/>
        <v>0</v>
      </c>
      <c r="BN26" s="124"/>
      <c r="BO26" s="124"/>
      <c r="BP26" s="5"/>
      <c r="BQ26" s="124"/>
      <c r="BR26" s="132">
        <f>SUM(BR12:BR25)</f>
        <v>0</v>
      </c>
    </row>
    <row r="27" ht="19.5" customHeight="1">
      <c r="A27" s="97" t="s">
        <v>469</v>
      </c>
      <c r="B27" s="26"/>
      <c r="C27" s="26"/>
      <c r="D27" s="26"/>
      <c r="E27" s="98"/>
      <c r="F27" s="98"/>
      <c r="G27" s="63"/>
      <c r="H27" s="26"/>
      <c r="I27" s="26"/>
      <c r="J27" s="26"/>
      <c r="K27" s="26"/>
      <c r="L27" s="26"/>
      <c r="M27" s="26"/>
      <c r="N27" s="189"/>
      <c r="O27" s="189"/>
      <c r="P27" s="26"/>
      <c r="Q27" s="26"/>
      <c r="R27" s="26"/>
      <c r="S27" s="26"/>
      <c r="T27" s="26"/>
      <c r="U27" s="63"/>
      <c r="V27" s="100" t="s">
        <v>17</v>
      </c>
      <c r="W27" s="100" t="s">
        <v>18</v>
      </c>
      <c r="X27" s="100" t="s">
        <v>19</v>
      </c>
      <c r="Y27" s="100" t="s">
        <v>20</v>
      </c>
      <c r="Z27" s="100" t="s">
        <v>21</v>
      </c>
      <c r="AA27" s="100" t="s">
        <v>22</v>
      </c>
      <c r="AB27" s="100" t="s">
        <v>23</v>
      </c>
      <c r="AC27" s="101" t="s">
        <v>17</v>
      </c>
      <c r="AD27" s="101" t="s">
        <v>18</v>
      </c>
      <c r="AE27" s="101" t="s">
        <v>19</v>
      </c>
      <c r="AF27" s="101" t="s">
        <v>20</v>
      </c>
      <c r="AG27" s="101" t="s">
        <v>21</v>
      </c>
      <c r="AH27" s="101" t="s">
        <v>22</v>
      </c>
      <c r="AI27" s="101" t="s">
        <v>23</v>
      </c>
      <c r="AJ27" s="63"/>
      <c r="AK27" s="100" t="s">
        <v>27</v>
      </c>
      <c r="AL27" s="190" t="s">
        <v>28</v>
      </c>
      <c r="AM27" s="190" t="s">
        <v>29</v>
      </c>
      <c r="AN27" s="190" t="s">
        <v>318</v>
      </c>
      <c r="AO27" s="190" t="s">
        <v>30</v>
      </c>
      <c r="AP27" s="190" t="s">
        <v>319</v>
      </c>
      <c r="AQ27" s="190" t="s">
        <v>31</v>
      </c>
      <c r="AR27" s="190" t="s">
        <v>32</v>
      </c>
      <c r="AS27" s="190" t="s">
        <v>33</v>
      </c>
      <c r="AT27" s="190" t="s">
        <v>34</v>
      </c>
      <c r="AU27" s="190" t="s">
        <v>35</v>
      </c>
      <c r="AV27" s="190" t="s">
        <v>36</v>
      </c>
      <c r="AW27" s="190" t="s">
        <v>49</v>
      </c>
      <c r="AX27" s="101" t="s">
        <v>27</v>
      </c>
      <c r="AY27" s="101" t="s">
        <v>28</v>
      </c>
      <c r="AZ27" s="101" t="s">
        <v>29</v>
      </c>
      <c r="BA27" s="101" t="s">
        <v>318</v>
      </c>
      <c r="BB27" s="101" t="s">
        <v>30</v>
      </c>
      <c r="BC27" s="101" t="s">
        <v>319</v>
      </c>
      <c r="BD27" s="101" t="s">
        <v>31</v>
      </c>
      <c r="BE27" s="101" t="s">
        <v>32</v>
      </c>
      <c r="BF27" s="101" t="s">
        <v>33</v>
      </c>
      <c r="BG27" s="101" t="s">
        <v>34</v>
      </c>
      <c r="BH27" s="101" t="s">
        <v>35</v>
      </c>
      <c r="BI27" s="101" t="s">
        <v>36</v>
      </c>
      <c r="BJ27" s="101" t="s">
        <v>49</v>
      </c>
      <c r="BK27" s="63"/>
      <c r="BL27" s="102" t="s">
        <v>29</v>
      </c>
      <c r="BM27" s="102" t="s">
        <v>30</v>
      </c>
      <c r="BN27" s="133" t="s">
        <v>29</v>
      </c>
      <c r="BO27" s="133" t="s">
        <v>30</v>
      </c>
      <c r="BP27" s="5"/>
      <c r="BQ27" s="102" t="s">
        <v>73</v>
      </c>
      <c r="BR27" s="102" t="s">
        <v>74</v>
      </c>
    </row>
    <row r="28" ht="19.5" customHeight="1">
      <c r="A28" s="158" t="s">
        <v>470</v>
      </c>
      <c r="B28" s="135" t="s">
        <v>455</v>
      </c>
      <c r="C28" s="135">
        <v>1.0</v>
      </c>
      <c r="D28" s="107">
        <f t="shared" ref="D28:D33" si="16">SUM(H28:T28)</f>
        <v>0</v>
      </c>
      <c r="E28" s="108">
        <v>185.3</v>
      </c>
      <c r="F28" s="109">
        <f t="shared" ref="F28:F33" si="17">D28*E28*(100-$D$4)/100</f>
        <v>0</v>
      </c>
      <c r="G28" s="4"/>
      <c r="H28" s="110"/>
      <c r="I28" s="111"/>
      <c r="J28" s="112"/>
      <c r="K28" s="227"/>
      <c r="L28" s="114"/>
      <c r="M28" s="216"/>
      <c r="N28" s="228"/>
      <c r="O28" s="106"/>
      <c r="P28" s="101"/>
      <c r="Q28" s="119"/>
      <c r="R28" s="101"/>
      <c r="S28" s="101"/>
      <c r="T28" s="121"/>
      <c r="U28" s="4"/>
      <c r="V28" s="122"/>
      <c r="W28" s="122"/>
      <c r="X28" s="122"/>
      <c r="Y28" s="122"/>
      <c r="Z28" s="122"/>
      <c r="AA28" s="122">
        <f t="shared" ref="AA28:AA33" si="18">AH28*$D28</f>
        <v>0</v>
      </c>
      <c r="AB28" s="122"/>
      <c r="AC28" s="122"/>
      <c r="AD28" s="122"/>
      <c r="AE28" s="122"/>
      <c r="AF28" s="122"/>
      <c r="AG28" s="122"/>
      <c r="AH28" s="122">
        <v>1.0</v>
      </c>
      <c r="AI28" s="122"/>
      <c r="AJ28" s="4"/>
      <c r="AK28" s="101"/>
      <c r="AL28" s="101"/>
      <c r="AM28" s="101"/>
      <c r="AN28" s="101"/>
      <c r="AO28" s="101"/>
      <c r="AP28" s="101"/>
      <c r="AQ28" s="101"/>
      <c r="AR28" s="101"/>
      <c r="AS28" s="101"/>
      <c r="AT28" s="101"/>
      <c r="AU28" s="101"/>
      <c r="AV28" s="101"/>
      <c r="AW28" s="101"/>
      <c r="AX28" s="101"/>
      <c r="AY28" s="101"/>
      <c r="AZ28" s="101"/>
      <c r="BA28" s="101"/>
      <c r="BB28" s="101"/>
      <c r="BC28" s="101"/>
      <c r="BD28" s="101"/>
      <c r="BE28" s="101"/>
      <c r="BF28" s="101"/>
      <c r="BG28" s="101"/>
      <c r="BH28" s="101"/>
      <c r="BI28" s="101"/>
      <c r="BJ28" s="101"/>
      <c r="BK28" s="4"/>
      <c r="BL28" s="124">
        <f t="shared" ref="BL28:BL33" si="19">BN28*D28</f>
        <v>0</v>
      </c>
      <c r="BM28" s="124"/>
      <c r="BN28" s="124">
        <v>5.0</v>
      </c>
      <c r="BO28" s="124"/>
      <c r="BP28" s="5"/>
      <c r="BQ28" s="126">
        <v>2.35</v>
      </c>
      <c r="BR28" s="126">
        <f t="shared" ref="BR28:BR33" si="20">BQ28*D28</f>
        <v>0</v>
      </c>
    </row>
    <row r="29" ht="19.5" customHeight="1">
      <c r="A29" s="158" t="s">
        <v>471</v>
      </c>
      <c r="B29" s="135" t="s">
        <v>457</v>
      </c>
      <c r="C29" s="135">
        <v>1.0</v>
      </c>
      <c r="D29" s="107">
        <f t="shared" si="16"/>
        <v>0</v>
      </c>
      <c r="E29" s="108">
        <v>185.3</v>
      </c>
      <c r="F29" s="109">
        <f t="shared" si="17"/>
        <v>0</v>
      </c>
      <c r="G29" s="4"/>
      <c r="H29" s="110"/>
      <c r="I29" s="111"/>
      <c r="J29" s="112"/>
      <c r="K29" s="227"/>
      <c r="L29" s="114"/>
      <c r="M29" s="216"/>
      <c r="N29" s="161"/>
      <c r="O29" s="106"/>
      <c r="P29" s="101"/>
      <c r="Q29" s="119"/>
      <c r="R29" s="101"/>
      <c r="S29" s="101"/>
      <c r="T29" s="121"/>
      <c r="U29" s="4"/>
      <c r="V29" s="122"/>
      <c r="W29" s="122"/>
      <c r="X29" s="122"/>
      <c r="Y29" s="122"/>
      <c r="Z29" s="122"/>
      <c r="AA29" s="122">
        <f t="shared" si="18"/>
        <v>0</v>
      </c>
      <c r="AB29" s="122"/>
      <c r="AC29" s="122"/>
      <c r="AD29" s="122"/>
      <c r="AE29" s="122"/>
      <c r="AF29" s="122"/>
      <c r="AG29" s="122"/>
      <c r="AH29" s="122">
        <v>1.0</v>
      </c>
      <c r="AI29" s="122"/>
      <c r="AJ29" s="4"/>
      <c r="AK29" s="101"/>
      <c r="AL29" s="101"/>
      <c r="AM29" s="101"/>
      <c r="AN29" s="101"/>
      <c r="AO29" s="101"/>
      <c r="AP29" s="101"/>
      <c r="AQ29" s="101"/>
      <c r="AR29" s="101"/>
      <c r="AS29" s="101"/>
      <c r="AT29" s="101"/>
      <c r="AU29" s="101"/>
      <c r="AV29" s="101"/>
      <c r="AW29" s="101"/>
      <c r="AX29" s="101"/>
      <c r="AY29" s="101"/>
      <c r="AZ29" s="101"/>
      <c r="BA29" s="101"/>
      <c r="BB29" s="101"/>
      <c r="BC29" s="101"/>
      <c r="BD29" s="101"/>
      <c r="BE29" s="101"/>
      <c r="BF29" s="101"/>
      <c r="BG29" s="101"/>
      <c r="BH29" s="101"/>
      <c r="BI29" s="101"/>
      <c r="BJ29" s="101"/>
      <c r="BK29" s="4"/>
      <c r="BL29" s="124">
        <f t="shared" si="19"/>
        <v>0</v>
      </c>
      <c r="BM29" s="124"/>
      <c r="BN29" s="124">
        <v>5.0</v>
      </c>
      <c r="BO29" s="124"/>
      <c r="BP29" s="5"/>
      <c r="BQ29" s="126">
        <v>2.5</v>
      </c>
      <c r="BR29" s="126">
        <f t="shared" si="20"/>
        <v>0</v>
      </c>
    </row>
    <row r="30" ht="19.5" customHeight="1">
      <c r="A30" s="158" t="s">
        <v>472</v>
      </c>
      <c r="B30" s="135" t="s">
        <v>459</v>
      </c>
      <c r="C30" s="106">
        <v>1.0</v>
      </c>
      <c r="D30" s="107">
        <f t="shared" si="16"/>
        <v>0</v>
      </c>
      <c r="E30" s="108">
        <v>185.3</v>
      </c>
      <c r="F30" s="109">
        <f t="shared" si="17"/>
        <v>0</v>
      </c>
      <c r="G30" s="4"/>
      <c r="H30" s="110"/>
      <c r="I30" s="111"/>
      <c r="J30" s="112"/>
      <c r="K30" s="227"/>
      <c r="L30" s="114"/>
      <c r="M30" s="216"/>
      <c r="N30" s="161"/>
      <c r="O30" s="106"/>
      <c r="P30" s="101"/>
      <c r="Q30" s="119"/>
      <c r="R30" s="101"/>
      <c r="S30" s="101"/>
      <c r="T30" s="121"/>
      <c r="U30" s="4"/>
      <c r="V30" s="122"/>
      <c r="W30" s="122"/>
      <c r="X30" s="122"/>
      <c r="Y30" s="122"/>
      <c r="Z30" s="122"/>
      <c r="AA30" s="122">
        <f t="shared" si="18"/>
        <v>0</v>
      </c>
      <c r="AB30" s="122"/>
      <c r="AC30" s="122"/>
      <c r="AD30" s="122"/>
      <c r="AE30" s="122"/>
      <c r="AF30" s="122"/>
      <c r="AG30" s="122"/>
      <c r="AH30" s="122">
        <v>1.0</v>
      </c>
      <c r="AI30" s="122"/>
      <c r="AJ30" s="4"/>
      <c r="AK30" s="101"/>
      <c r="AL30" s="101"/>
      <c r="AM30" s="101"/>
      <c r="AN30" s="101"/>
      <c r="AO30" s="101"/>
      <c r="AP30" s="101"/>
      <c r="AQ30" s="101"/>
      <c r="AR30" s="101"/>
      <c r="AS30" s="101"/>
      <c r="AT30" s="101"/>
      <c r="AU30" s="101"/>
      <c r="AV30" s="101"/>
      <c r="AW30" s="101"/>
      <c r="AX30" s="101"/>
      <c r="AY30" s="101"/>
      <c r="AZ30" s="101"/>
      <c r="BA30" s="101"/>
      <c r="BB30" s="101"/>
      <c r="BC30" s="101"/>
      <c r="BD30" s="101"/>
      <c r="BE30" s="101"/>
      <c r="BF30" s="101"/>
      <c r="BG30" s="101"/>
      <c r="BH30" s="101"/>
      <c r="BI30" s="101"/>
      <c r="BJ30" s="101"/>
      <c r="BK30" s="4"/>
      <c r="BL30" s="124">
        <f t="shared" si="19"/>
        <v>0</v>
      </c>
      <c r="BM30" s="124"/>
      <c r="BN30" s="124">
        <v>5.0</v>
      </c>
      <c r="BO30" s="124"/>
      <c r="BP30" s="5"/>
      <c r="BQ30" s="126">
        <v>2.6</v>
      </c>
      <c r="BR30" s="126">
        <f t="shared" si="20"/>
        <v>0</v>
      </c>
    </row>
    <row r="31" ht="19.5" customHeight="1">
      <c r="A31" s="158" t="s">
        <v>473</v>
      </c>
      <c r="B31" s="135" t="s">
        <v>461</v>
      </c>
      <c r="C31" s="135">
        <v>1.0</v>
      </c>
      <c r="D31" s="107">
        <f t="shared" si="16"/>
        <v>0</v>
      </c>
      <c r="E31" s="108">
        <v>185.3</v>
      </c>
      <c r="F31" s="109">
        <f t="shared" si="17"/>
        <v>0</v>
      </c>
      <c r="G31" s="4"/>
      <c r="H31" s="110"/>
      <c r="I31" s="111"/>
      <c r="J31" s="112"/>
      <c r="K31" s="227"/>
      <c r="L31" s="114"/>
      <c r="M31" s="216"/>
      <c r="N31" s="161"/>
      <c r="O31" s="106"/>
      <c r="P31" s="101"/>
      <c r="Q31" s="119"/>
      <c r="R31" s="101"/>
      <c r="S31" s="101"/>
      <c r="T31" s="121"/>
      <c r="U31" s="4"/>
      <c r="V31" s="122"/>
      <c r="W31" s="122"/>
      <c r="X31" s="122"/>
      <c r="Y31" s="122"/>
      <c r="Z31" s="122"/>
      <c r="AA31" s="122">
        <f t="shared" si="18"/>
        <v>0</v>
      </c>
      <c r="AB31" s="122"/>
      <c r="AC31" s="122"/>
      <c r="AD31" s="122"/>
      <c r="AE31" s="122"/>
      <c r="AF31" s="122"/>
      <c r="AG31" s="122"/>
      <c r="AH31" s="122">
        <v>1.0</v>
      </c>
      <c r="AI31" s="122"/>
      <c r="AJ31" s="4"/>
      <c r="AK31" s="101"/>
      <c r="AL31" s="101"/>
      <c r="AM31" s="101"/>
      <c r="AN31" s="101"/>
      <c r="AO31" s="101"/>
      <c r="AP31" s="101"/>
      <c r="AQ31" s="101"/>
      <c r="AR31" s="101"/>
      <c r="AS31" s="101"/>
      <c r="AT31" s="101"/>
      <c r="AU31" s="101"/>
      <c r="AV31" s="101"/>
      <c r="AW31" s="101"/>
      <c r="AX31" s="101"/>
      <c r="AY31" s="101"/>
      <c r="AZ31" s="101"/>
      <c r="BA31" s="101"/>
      <c r="BB31" s="101"/>
      <c r="BC31" s="101"/>
      <c r="BD31" s="101"/>
      <c r="BE31" s="101"/>
      <c r="BF31" s="101"/>
      <c r="BG31" s="101"/>
      <c r="BH31" s="101"/>
      <c r="BI31" s="101"/>
      <c r="BJ31" s="101"/>
      <c r="BK31" s="4"/>
      <c r="BL31" s="124">
        <f t="shared" si="19"/>
        <v>0</v>
      </c>
      <c r="BM31" s="124"/>
      <c r="BN31" s="124">
        <v>6.0</v>
      </c>
      <c r="BO31" s="124"/>
      <c r="BP31" s="5"/>
      <c r="BQ31" s="126">
        <v>2.3</v>
      </c>
      <c r="BR31" s="126">
        <f t="shared" si="20"/>
        <v>0</v>
      </c>
    </row>
    <row r="32" ht="19.5" customHeight="1">
      <c r="A32" s="158" t="s">
        <v>474</v>
      </c>
      <c r="B32" s="135" t="s">
        <v>463</v>
      </c>
      <c r="C32" s="106">
        <v>1.0</v>
      </c>
      <c r="D32" s="107">
        <f t="shared" si="16"/>
        <v>0</v>
      </c>
      <c r="E32" s="108">
        <v>185.3</v>
      </c>
      <c r="F32" s="109">
        <f t="shared" si="17"/>
        <v>0</v>
      </c>
      <c r="G32" s="4"/>
      <c r="H32" s="110"/>
      <c r="I32" s="111"/>
      <c r="J32" s="112"/>
      <c r="K32" s="227"/>
      <c r="L32" s="114"/>
      <c r="M32" s="216"/>
      <c r="N32" s="161"/>
      <c r="O32" s="106"/>
      <c r="P32" s="101"/>
      <c r="Q32" s="119"/>
      <c r="R32" s="101"/>
      <c r="S32" s="101"/>
      <c r="T32" s="121"/>
      <c r="U32" s="4"/>
      <c r="V32" s="122"/>
      <c r="W32" s="122"/>
      <c r="X32" s="122"/>
      <c r="Y32" s="122"/>
      <c r="Z32" s="122"/>
      <c r="AA32" s="122">
        <f t="shared" si="18"/>
        <v>0</v>
      </c>
      <c r="AB32" s="122"/>
      <c r="AC32" s="122"/>
      <c r="AD32" s="122"/>
      <c r="AE32" s="122"/>
      <c r="AF32" s="122"/>
      <c r="AG32" s="122"/>
      <c r="AH32" s="122">
        <v>1.0</v>
      </c>
      <c r="AI32" s="122"/>
      <c r="AJ32" s="4"/>
      <c r="AK32" s="101"/>
      <c r="AL32" s="101"/>
      <c r="AM32" s="101"/>
      <c r="AN32" s="101"/>
      <c r="AO32" s="101"/>
      <c r="AP32" s="101"/>
      <c r="AQ32" s="101"/>
      <c r="AR32" s="101"/>
      <c r="AS32" s="101"/>
      <c r="AT32" s="101"/>
      <c r="AU32" s="101"/>
      <c r="AV32" s="101"/>
      <c r="AW32" s="101"/>
      <c r="AX32" s="101"/>
      <c r="AY32" s="101"/>
      <c r="AZ32" s="101"/>
      <c r="BA32" s="101"/>
      <c r="BB32" s="101"/>
      <c r="BC32" s="101"/>
      <c r="BD32" s="101"/>
      <c r="BE32" s="101"/>
      <c r="BF32" s="101"/>
      <c r="BG32" s="101"/>
      <c r="BH32" s="101"/>
      <c r="BI32" s="101"/>
      <c r="BJ32" s="101"/>
      <c r="BK32" s="4"/>
      <c r="BL32" s="124">
        <f t="shared" si="19"/>
        <v>0</v>
      </c>
      <c r="BM32" s="124"/>
      <c r="BN32" s="124">
        <v>5.0</v>
      </c>
      <c r="BO32" s="124"/>
      <c r="BP32" s="5"/>
      <c r="BQ32" s="126">
        <v>2.35</v>
      </c>
      <c r="BR32" s="126">
        <f t="shared" si="20"/>
        <v>0</v>
      </c>
    </row>
    <row r="33" ht="19.5" customHeight="1">
      <c r="A33" s="193" t="s">
        <v>475</v>
      </c>
      <c r="B33" s="106"/>
      <c r="C33" s="106">
        <v>5.0</v>
      </c>
      <c r="D33" s="107">
        <f t="shared" si="16"/>
        <v>0</v>
      </c>
      <c r="E33" s="128">
        <v>882.9</v>
      </c>
      <c r="F33" s="109">
        <f t="shared" si="17"/>
        <v>0</v>
      </c>
      <c r="G33" s="4"/>
      <c r="H33" s="110"/>
      <c r="I33" s="111"/>
      <c r="J33" s="112"/>
      <c r="K33" s="227"/>
      <c r="L33" s="114"/>
      <c r="M33" s="216"/>
      <c r="N33" s="161"/>
      <c r="O33" s="106"/>
      <c r="P33" s="101"/>
      <c r="Q33" s="119"/>
      <c r="R33" s="101"/>
      <c r="S33" s="101"/>
      <c r="T33" s="121"/>
      <c r="U33" s="4"/>
      <c r="V33" s="122"/>
      <c r="W33" s="122"/>
      <c r="X33" s="122"/>
      <c r="Y33" s="122"/>
      <c r="Z33" s="122"/>
      <c r="AA33" s="122">
        <f t="shared" si="18"/>
        <v>0</v>
      </c>
      <c r="AB33" s="122"/>
      <c r="AC33" s="122"/>
      <c r="AD33" s="122"/>
      <c r="AE33" s="122"/>
      <c r="AF33" s="122"/>
      <c r="AG33" s="122"/>
      <c r="AH33" s="122">
        <v>5.0</v>
      </c>
      <c r="AI33" s="122"/>
      <c r="AJ33" s="4"/>
      <c r="AK33" s="101"/>
      <c r="AL33" s="101"/>
      <c r="AM33" s="101"/>
      <c r="AN33" s="101"/>
      <c r="AO33" s="101"/>
      <c r="AP33" s="101"/>
      <c r="AQ33" s="101"/>
      <c r="AR33" s="101"/>
      <c r="AS33" s="101"/>
      <c r="AT33" s="101"/>
      <c r="AU33" s="101"/>
      <c r="AV33" s="101"/>
      <c r="AW33" s="101"/>
      <c r="AX33" s="101"/>
      <c r="AY33" s="101"/>
      <c r="AZ33" s="101"/>
      <c r="BA33" s="101"/>
      <c r="BB33" s="101"/>
      <c r="BC33" s="101"/>
      <c r="BD33" s="101"/>
      <c r="BE33" s="101"/>
      <c r="BF33" s="101"/>
      <c r="BG33" s="101"/>
      <c r="BH33" s="101"/>
      <c r="BI33" s="101"/>
      <c r="BJ33" s="101"/>
      <c r="BK33" s="4"/>
      <c r="BL33" s="124">
        <f t="shared" si="19"/>
        <v>0</v>
      </c>
      <c r="BM33" s="124"/>
      <c r="BN33" s="124">
        <v>26.0</v>
      </c>
      <c r="BO33" s="124"/>
      <c r="BP33" s="5"/>
      <c r="BQ33" s="126">
        <v>12.2</v>
      </c>
      <c r="BR33" s="126">
        <f t="shared" si="20"/>
        <v>0</v>
      </c>
    </row>
    <row r="34" ht="19.5" customHeight="1">
      <c r="A34" s="5"/>
      <c r="B34" s="5"/>
      <c r="C34" s="5"/>
      <c r="D34" s="5"/>
      <c r="E34" s="5"/>
      <c r="F34" s="130">
        <f>SUM(F28:F33)</f>
        <v>0</v>
      </c>
      <c r="G34" s="63"/>
      <c r="H34" s="147">
        <f t="shared" ref="H34:O34" si="21">SUM(H28:H33)</f>
        <v>0</v>
      </c>
      <c r="I34" s="147">
        <f t="shared" si="21"/>
        <v>0</v>
      </c>
      <c r="J34" s="147">
        <f t="shared" si="21"/>
        <v>0</v>
      </c>
      <c r="K34" s="147">
        <f t="shared" si="21"/>
        <v>0</v>
      </c>
      <c r="L34" s="147">
        <f t="shared" si="21"/>
        <v>0</v>
      </c>
      <c r="M34" s="147">
        <f t="shared" si="21"/>
        <v>0</v>
      </c>
      <c r="N34" s="147">
        <f t="shared" si="21"/>
        <v>0</v>
      </c>
      <c r="O34" s="147">
        <f t="shared" si="21"/>
        <v>0</v>
      </c>
      <c r="P34" s="101"/>
      <c r="Q34" s="147">
        <f>SUM(Q28:Q33)</f>
        <v>0</v>
      </c>
      <c r="R34" s="101"/>
      <c r="S34" s="101"/>
      <c r="T34" s="147">
        <f>SUM(T28:T33)</f>
        <v>0</v>
      </c>
      <c r="U34" s="63"/>
      <c r="V34" s="101"/>
      <c r="W34" s="101"/>
      <c r="X34" s="101"/>
      <c r="Y34" s="101"/>
      <c r="Z34" s="101"/>
      <c r="AA34" s="101">
        <f>SUM(AA28:AA33)</f>
        <v>0</v>
      </c>
      <c r="AB34" s="122"/>
      <c r="AC34" s="101"/>
      <c r="AD34" s="101"/>
      <c r="AE34" s="101"/>
      <c r="AF34" s="101"/>
      <c r="AG34" s="101"/>
      <c r="AH34" s="101"/>
      <c r="AI34" s="101"/>
      <c r="AJ34" s="63"/>
      <c r="AK34" s="101"/>
      <c r="AL34" s="101"/>
      <c r="AM34" s="101"/>
      <c r="AN34" s="101"/>
      <c r="AO34" s="101"/>
      <c r="AP34" s="101"/>
      <c r="AQ34" s="101"/>
      <c r="AR34" s="101"/>
      <c r="AS34" s="101"/>
      <c r="AT34" s="101"/>
      <c r="AU34" s="101"/>
      <c r="AV34" s="101"/>
      <c r="AW34" s="101"/>
      <c r="AX34" s="101"/>
      <c r="AY34" s="101"/>
      <c r="AZ34" s="101"/>
      <c r="BA34" s="101"/>
      <c r="BB34" s="101"/>
      <c r="BC34" s="101"/>
      <c r="BD34" s="101"/>
      <c r="BE34" s="101"/>
      <c r="BF34" s="101"/>
      <c r="BG34" s="101"/>
      <c r="BH34" s="101"/>
      <c r="BI34" s="101"/>
      <c r="BJ34" s="101"/>
      <c r="BK34" s="63"/>
      <c r="BL34" s="147">
        <f>SUM(BL28:BL33)</f>
        <v>0</v>
      </c>
      <c r="BM34" s="124"/>
      <c r="BN34" s="124"/>
      <c r="BO34" s="124"/>
      <c r="BP34" s="5"/>
      <c r="BQ34" s="124"/>
      <c r="BR34" s="132">
        <f>SUM(BR28:BR33)</f>
        <v>0</v>
      </c>
    </row>
    <row r="35" ht="19.5" customHeight="1">
      <c r="A35" s="97" t="s">
        <v>476</v>
      </c>
      <c r="B35" s="26"/>
      <c r="C35" s="26"/>
      <c r="D35" s="26"/>
      <c r="E35" s="98"/>
      <c r="F35" s="98"/>
      <c r="G35" s="63"/>
      <c r="H35" s="26"/>
      <c r="I35" s="26"/>
      <c r="J35" s="26"/>
      <c r="K35" s="26"/>
      <c r="L35" s="26"/>
      <c r="M35" s="26"/>
      <c r="N35" s="189"/>
      <c r="O35" s="189"/>
      <c r="P35" s="26"/>
      <c r="Q35" s="26"/>
      <c r="R35" s="26"/>
      <c r="S35" s="26"/>
      <c r="T35" s="26"/>
      <c r="U35" s="63"/>
      <c r="V35" s="100" t="s">
        <v>17</v>
      </c>
      <c r="W35" s="100" t="s">
        <v>18</v>
      </c>
      <c r="X35" s="100" t="s">
        <v>19</v>
      </c>
      <c r="Y35" s="100" t="s">
        <v>20</v>
      </c>
      <c r="Z35" s="100" t="s">
        <v>21</v>
      </c>
      <c r="AA35" s="100" t="s">
        <v>22</v>
      </c>
      <c r="AB35" s="100" t="s">
        <v>23</v>
      </c>
      <c r="AC35" s="101" t="s">
        <v>17</v>
      </c>
      <c r="AD35" s="101" t="s">
        <v>18</v>
      </c>
      <c r="AE35" s="101" t="s">
        <v>19</v>
      </c>
      <c r="AF35" s="101" t="s">
        <v>20</v>
      </c>
      <c r="AG35" s="101" t="s">
        <v>21</v>
      </c>
      <c r="AH35" s="101" t="s">
        <v>22</v>
      </c>
      <c r="AI35" s="101" t="s">
        <v>23</v>
      </c>
      <c r="AJ35" s="63"/>
      <c r="AK35" s="100" t="s">
        <v>27</v>
      </c>
      <c r="AL35" s="190" t="s">
        <v>28</v>
      </c>
      <c r="AM35" s="190" t="s">
        <v>29</v>
      </c>
      <c r="AN35" s="190" t="s">
        <v>318</v>
      </c>
      <c r="AO35" s="190" t="s">
        <v>30</v>
      </c>
      <c r="AP35" s="190" t="s">
        <v>319</v>
      </c>
      <c r="AQ35" s="190" t="s">
        <v>31</v>
      </c>
      <c r="AR35" s="190" t="s">
        <v>32</v>
      </c>
      <c r="AS35" s="190" t="s">
        <v>33</v>
      </c>
      <c r="AT35" s="190" t="s">
        <v>34</v>
      </c>
      <c r="AU35" s="190" t="s">
        <v>35</v>
      </c>
      <c r="AV35" s="190" t="s">
        <v>36</v>
      </c>
      <c r="AW35" s="190" t="s">
        <v>49</v>
      </c>
      <c r="AX35" s="101" t="s">
        <v>27</v>
      </c>
      <c r="AY35" s="101" t="s">
        <v>28</v>
      </c>
      <c r="AZ35" s="101" t="s">
        <v>29</v>
      </c>
      <c r="BA35" s="101" t="s">
        <v>318</v>
      </c>
      <c r="BB35" s="101" t="s">
        <v>30</v>
      </c>
      <c r="BC35" s="101" t="s">
        <v>319</v>
      </c>
      <c r="BD35" s="101" t="s">
        <v>31</v>
      </c>
      <c r="BE35" s="101" t="s">
        <v>32</v>
      </c>
      <c r="BF35" s="101" t="s">
        <v>33</v>
      </c>
      <c r="BG35" s="101" t="s">
        <v>34</v>
      </c>
      <c r="BH35" s="101" t="s">
        <v>35</v>
      </c>
      <c r="BI35" s="101" t="s">
        <v>36</v>
      </c>
      <c r="BJ35" s="101" t="s">
        <v>49</v>
      </c>
      <c r="BK35" s="63"/>
      <c r="BL35" s="102" t="s">
        <v>29</v>
      </c>
      <c r="BM35" s="102" t="s">
        <v>30</v>
      </c>
      <c r="BN35" s="133" t="s">
        <v>29</v>
      </c>
      <c r="BO35" s="133" t="s">
        <v>30</v>
      </c>
      <c r="BP35" s="5"/>
      <c r="BQ35" s="102" t="s">
        <v>73</v>
      </c>
      <c r="BR35" s="102" t="s">
        <v>74</v>
      </c>
    </row>
    <row r="36" ht="19.5" customHeight="1">
      <c r="A36" s="158" t="s">
        <v>477</v>
      </c>
      <c r="B36" s="117" t="s">
        <v>18</v>
      </c>
      <c r="C36" s="106">
        <v>5.0</v>
      </c>
      <c r="D36" s="107">
        <f t="shared" ref="D36:D46" si="22">SUM(H36:T36)</f>
        <v>0</v>
      </c>
      <c r="E36" s="128">
        <v>34.9</v>
      </c>
      <c r="F36" s="109">
        <f t="shared" ref="F36:F46" si="23">D36*E36*(100-$D$4)/100</f>
        <v>0</v>
      </c>
      <c r="G36" s="4"/>
      <c r="H36" s="110"/>
      <c r="I36" s="111"/>
      <c r="J36" s="112"/>
      <c r="K36" s="227"/>
      <c r="L36" s="114"/>
      <c r="M36" s="101"/>
      <c r="N36" s="161"/>
      <c r="O36" s="106"/>
      <c r="P36" s="101"/>
      <c r="Q36" s="119"/>
      <c r="R36" s="101"/>
      <c r="S36" s="101"/>
      <c r="T36" s="101"/>
      <c r="U36" s="4"/>
      <c r="V36" s="122"/>
      <c r="W36" s="122">
        <f>AD36*$D36</f>
        <v>0</v>
      </c>
      <c r="X36" s="122"/>
      <c r="Y36" s="122"/>
      <c r="Z36" s="122"/>
      <c r="AA36" s="122"/>
      <c r="AB36" s="122"/>
      <c r="AC36" s="122"/>
      <c r="AD36" s="122">
        <v>5.0</v>
      </c>
      <c r="AE36" s="122"/>
      <c r="AF36" s="122"/>
      <c r="AG36" s="122"/>
      <c r="AH36" s="122"/>
      <c r="AI36" s="122"/>
      <c r="AJ36" s="4"/>
      <c r="AK36" s="101"/>
      <c r="AL36" s="101"/>
      <c r="AM36" s="101"/>
      <c r="AN36" s="101"/>
      <c r="AO36" s="101"/>
      <c r="AP36" s="101"/>
      <c r="AQ36" s="101"/>
      <c r="AR36" s="101"/>
      <c r="AS36" s="101"/>
      <c r="AT36" s="101"/>
      <c r="AU36" s="101"/>
      <c r="AV36" s="101"/>
      <c r="AW36" s="101"/>
      <c r="AX36" s="101"/>
      <c r="AY36" s="101"/>
      <c r="AZ36" s="101"/>
      <c r="BA36" s="101"/>
      <c r="BB36" s="101"/>
      <c r="BC36" s="101"/>
      <c r="BD36" s="101"/>
      <c r="BE36" s="101"/>
      <c r="BF36" s="101"/>
      <c r="BG36" s="101"/>
      <c r="BH36" s="101"/>
      <c r="BI36" s="101"/>
      <c r="BJ36" s="101"/>
      <c r="BK36" s="4"/>
      <c r="BL36" s="124">
        <f t="shared" ref="BL36:BL39" si="24">BN36*D36</f>
        <v>0</v>
      </c>
      <c r="BM36" s="124"/>
      <c r="BN36" s="124">
        <v>10.0</v>
      </c>
      <c r="BO36" s="124"/>
      <c r="BP36" s="5"/>
      <c r="BQ36" s="126">
        <v>0.3</v>
      </c>
      <c r="BR36" s="126">
        <f t="shared" ref="BR36:BR46" si="25">BQ36*D36</f>
        <v>0</v>
      </c>
    </row>
    <row r="37" ht="19.5" customHeight="1">
      <c r="A37" s="158" t="s">
        <v>478</v>
      </c>
      <c r="B37" s="117" t="s">
        <v>19</v>
      </c>
      <c r="C37" s="106">
        <v>5.0</v>
      </c>
      <c r="D37" s="107">
        <f t="shared" si="22"/>
        <v>0</v>
      </c>
      <c r="E37" s="128">
        <v>114.5</v>
      </c>
      <c r="F37" s="109">
        <f t="shared" si="23"/>
        <v>0</v>
      </c>
      <c r="G37" s="4"/>
      <c r="H37" s="110"/>
      <c r="I37" s="111"/>
      <c r="J37" s="112"/>
      <c r="K37" s="227"/>
      <c r="L37" s="114"/>
      <c r="M37" s="101"/>
      <c r="N37" s="161"/>
      <c r="O37" s="106"/>
      <c r="P37" s="101"/>
      <c r="Q37" s="119"/>
      <c r="R37" s="101"/>
      <c r="S37" s="101"/>
      <c r="T37" s="101"/>
      <c r="U37" s="4"/>
      <c r="V37" s="122"/>
      <c r="W37" s="122"/>
      <c r="X37" s="122">
        <f>AE37*$D37</f>
        <v>0</v>
      </c>
      <c r="Y37" s="122"/>
      <c r="Z37" s="122"/>
      <c r="AA37" s="122"/>
      <c r="AB37" s="122"/>
      <c r="AC37" s="122"/>
      <c r="AD37" s="122"/>
      <c r="AE37" s="122">
        <v>5.0</v>
      </c>
      <c r="AF37" s="122"/>
      <c r="AG37" s="122"/>
      <c r="AH37" s="122"/>
      <c r="AI37" s="122"/>
      <c r="AJ37" s="4"/>
      <c r="AK37" s="101"/>
      <c r="AL37" s="101"/>
      <c r="AM37" s="101"/>
      <c r="AN37" s="101"/>
      <c r="AO37" s="101"/>
      <c r="AP37" s="101"/>
      <c r="AQ37" s="101"/>
      <c r="AR37" s="101"/>
      <c r="AS37" s="101"/>
      <c r="AT37" s="101"/>
      <c r="AU37" s="101"/>
      <c r="AV37" s="101"/>
      <c r="AW37" s="101"/>
      <c r="AX37" s="101"/>
      <c r="AY37" s="101"/>
      <c r="AZ37" s="101"/>
      <c r="BA37" s="101"/>
      <c r="BB37" s="101"/>
      <c r="BC37" s="101"/>
      <c r="BD37" s="101"/>
      <c r="BE37" s="101"/>
      <c r="BF37" s="101"/>
      <c r="BG37" s="101"/>
      <c r="BH37" s="101"/>
      <c r="BI37" s="101"/>
      <c r="BJ37" s="101"/>
      <c r="BK37" s="4"/>
      <c r="BL37" s="124">
        <f t="shared" si="24"/>
        <v>0</v>
      </c>
      <c r="BM37" s="124"/>
      <c r="BN37" s="124">
        <v>15.0</v>
      </c>
      <c r="BO37" s="124"/>
      <c r="BP37" s="5"/>
      <c r="BQ37" s="126">
        <v>2.8</v>
      </c>
      <c r="BR37" s="126">
        <f t="shared" si="25"/>
        <v>0</v>
      </c>
    </row>
    <row r="38" ht="19.5" customHeight="1">
      <c r="A38" s="158" t="s">
        <v>479</v>
      </c>
      <c r="B38" s="117" t="s">
        <v>20</v>
      </c>
      <c r="C38" s="106">
        <v>5.0</v>
      </c>
      <c r="D38" s="107">
        <f t="shared" si="22"/>
        <v>0</v>
      </c>
      <c r="E38" s="128">
        <v>457.8</v>
      </c>
      <c r="F38" s="109">
        <f t="shared" si="23"/>
        <v>0</v>
      </c>
      <c r="G38" s="4"/>
      <c r="H38" s="110"/>
      <c r="I38" s="111"/>
      <c r="J38" s="112"/>
      <c r="K38" s="227"/>
      <c r="L38" s="114"/>
      <c r="M38" s="216"/>
      <c r="N38" s="161"/>
      <c r="O38" s="106"/>
      <c r="P38" s="101"/>
      <c r="Q38" s="119"/>
      <c r="R38" s="101"/>
      <c r="S38" s="101"/>
      <c r="T38" s="121"/>
      <c r="U38" s="4"/>
      <c r="V38" s="122"/>
      <c r="W38" s="122"/>
      <c r="X38" s="122"/>
      <c r="Y38" s="122">
        <f>AF38*$D38</f>
        <v>0</v>
      </c>
      <c r="Z38" s="122"/>
      <c r="AA38" s="122"/>
      <c r="AB38" s="122"/>
      <c r="AC38" s="122"/>
      <c r="AD38" s="122"/>
      <c r="AE38" s="122"/>
      <c r="AF38" s="122">
        <v>5.0</v>
      </c>
      <c r="AG38" s="122"/>
      <c r="AH38" s="122"/>
      <c r="AI38" s="122"/>
      <c r="AJ38" s="4"/>
      <c r="AK38" s="101"/>
      <c r="AL38" s="101"/>
      <c r="AM38" s="101"/>
      <c r="AN38" s="101"/>
      <c r="AO38" s="101"/>
      <c r="AP38" s="101"/>
      <c r="AQ38" s="101"/>
      <c r="AR38" s="101"/>
      <c r="AS38" s="101"/>
      <c r="AT38" s="101"/>
      <c r="AU38" s="101"/>
      <c r="AV38" s="101"/>
      <c r="AW38" s="101"/>
      <c r="AX38" s="101"/>
      <c r="AY38" s="101"/>
      <c r="AZ38" s="101"/>
      <c r="BA38" s="101"/>
      <c r="BB38" s="101"/>
      <c r="BC38" s="101"/>
      <c r="BD38" s="101"/>
      <c r="BE38" s="101"/>
      <c r="BF38" s="101"/>
      <c r="BG38" s="101"/>
      <c r="BH38" s="101"/>
      <c r="BI38" s="101"/>
      <c r="BJ38" s="101"/>
      <c r="BK38" s="4"/>
      <c r="BL38" s="124">
        <f t="shared" si="24"/>
        <v>0</v>
      </c>
      <c r="BM38" s="124"/>
      <c r="BN38" s="124">
        <v>15.0</v>
      </c>
      <c r="BO38" s="124"/>
      <c r="BP38" s="5"/>
      <c r="BQ38" s="126">
        <v>2.7</v>
      </c>
      <c r="BR38" s="126">
        <f t="shared" si="25"/>
        <v>0</v>
      </c>
    </row>
    <row r="39" ht="19.5" customHeight="1">
      <c r="A39" s="158" t="s">
        <v>480</v>
      </c>
      <c r="B39" s="117" t="s">
        <v>21</v>
      </c>
      <c r="C39" s="106">
        <v>5.0</v>
      </c>
      <c r="D39" s="107">
        <f t="shared" si="22"/>
        <v>0</v>
      </c>
      <c r="E39" s="128">
        <v>555.9</v>
      </c>
      <c r="F39" s="109">
        <f t="shared" si="23"/>
        <v>0</v>
      </c>
      <c r="G39" s="4"/>
      <c r="H39" s="110"/>
      <c r="I39" s="111"/>
      <c r="J39" s="112"/>
      <c r="K39" s="227"/>
      <c r="L39" s="114"/>
      <c r="M39" s="216"/>
      <c r="N39" s="161"/>
      <c r="O39" s="106"/>
      <c r="P39" s="101"/>
      <c r="Q39" s="119"/>
      <c r="R39" s="101"/>
      <c r="S39" s="101"/>
      <c r="T39" s="121"/>
      <c r="U39" s="4"/>
      <c r="V39" s="122"/>
      <c r="W39" s="122"/>
      <c r="X39" s="122"/>
      <c r="Y39" s="122"/>
      <c r="Z39" s="122">
        <f>AG39*$D39</f>
        <v>0</v>
      </c>
      <c r="AA39" s="122"/>
      <c r="AB39" s="122"/>
      <c r="AC39" s="122"/>
      <c r="AD39" s="122"/>
      <c r="AE39" s="122"/>
      <c r="AF39" s="122"/>
      <c r="AG39" s="122">
        <v>5.0</v>
      </c>
      <c r="AH39" s="122"/>
      <c r="AI39" s="122"/>
      <c r="AJ39" s="4"/>
      <c r="AK39" s="101"/>
      <c r="AL39" s="101"/>
      <c r="AM39" s="101"/>
      <c r="AN39" s="101"/>
      <c r="AO39" s="101"/>
      <c r="AP39" s="101"/>
      <c r="AQ39" s="101"/>
      <c r="AR39" s="101"/>
      <c r="AS39" s="101"/>
      <c r="AT39" s="101"/>
      <c r="AU39" s="101"/>
      <c r="AV39" s="101"/>
      <c r="AW39" s="101"/>
      <c r="AX39" s="101"/>
      <c r="AY39" s="101"/>
      <c r="AZ39" s="101"/>
      <c r="BA39" s="101"/>
      <c r="BB39" s="101"/>
      <c r="BC39" s="101"/>
      <c r="BD39" s="101"/>
      <c r="BE39" s="101"/>
      <c r="BF39" s="101"/>
      <c r="BG39" s="101"/>
      <c r="BH39" s="101"/>
      <c r="BI39" s="101"/>
      <c r="BJ39" s="101"/>
      <c r="BK39" s="4"/>
      <c r="BL39" s="124">
        <f t="shared" si="24"/>
        <v>0</v>
      </c>
      <c r="BM39" s="124"/>
      <c r="BN39" s="124">
        <v>25.0</v>
      </c>
      <c r="BO39" s="124"/>
      <c r="BP39" s="5"/>
      <c r="BQ39" s="126">
        <v>4.6</v>
      </c>
      <c r="BR39" s="126">
        <f t="shared" si="25"/>
        <v>0</v>
      </c>
    </row>
    <row r="40" ht="19.5" customHeight="1">
      <c r="A40" s="158" t="s">
        <v>481</v>
      </c>
      <c r="B40" s="117" t="s">
        <v>23</v>
      </c>
      <c r="C40" s="106">
        <v>1.0</v>
      </c>
      <c r="D40" s="107">
        <f t="shared" si="22"/>
        <v>0</v>
      </c>
      <c r="E40" s="128">
        <v>207.1</v>
      </c>
      <c r="F40" s="109">
        <f t="shared" si="23"/>
        <v>0</v>
      </c>
      <c r="G40" s="4"/>
      <c r="H40" s="110"/>
      <c r="I40" s="111"/>
      <c r="J40" s="112"/>
      <c r="K40" s="227"/>
      <c r="L40" s="114"/>
      <c r="M40" s="216"/>
      <c r="N40" s="161"/>
      <c r="O40" s="106"/>
      <c r="P40" s="101"/>
      <c r="Q40" s="119"/>
      <c r="R40" s="101"/>
      <c r="S40" s="101"/>
      <c r="T40" s="121"/>
      <c r="U40" s="4"/>
      <c r="V40" s="122"/>
      <c r="W40" s="122"/>
      <c r="X40" s="122"/>
      <c r="Y40" s="122"/>
      <c r="Z40" s="122"/>
      <c r="AA40" s="122"/>
      <c r="AB40" s="122">
        <f t="shared" ref="AB40:AB46" si="26">AI40*$D40</f>
        <v>0</v>
      </c>
      <c r="AC40" s="122"/>
      <c r="AD40" s="122"/>
      <c r="AE40" s="122"/>
      <c r="AF40" s="122"/>
      <c r="AG40" s="122"/>
      <c r="AH40" s="122"/>
      <c r="AI40" s="122">
        <v>1.0</v>
      </c>
      <c r="AJ40" s="4"/>
      <c r="AK40" s="101"/>
      <c r="AL40" s="101"/>
      <c r="AM40" s="101"/>
      <c r="AN40" s="101"/>
      <c r="AO40" s="101"/>
      <c r="AP40" s="101"/>
      <c r="AQ40" s="101"/>
      <c r="AR40" s="101"/>
      <c r="AS40" s="101"/>
      <c r="AT40" s="101"/>
      <c r="AU40" s="101"/>
      <c r="AV40" s="101"/>
      <c r="AW40" s="101"/>
      <c r="AX40" s="101"/>
      <c r="AY40" s="101"/>
      <c r="AZ40" s="101"/>
      <c r="BA40" s="101"/>
      <c r="BB40" s="101"/>
      <c r="BC40" s="101"/>
      <c r="BD40" s="101"/>
      <c r="BE40" s="101"/>
      <c r="BF40" s="101"/>
      <c r="BG40" s="101"/>
      <c r="BH40" s="101"/>
      <c r="BI40" s="101"/>
      <c r="BJ40" s="101"/>
      <c r="BK40" s="4"/>
      <c r="BL40" s="124"/>
      <c r="BM40" s="124">
        <f t="shared" ref="BM40:BM46" si="27">BO40*D40</f>
        <v>0</v>
      </c>
      <c r="BN40" s="124"/>
      <c r="BO40" s="124">
        <v>7.0</v>
      </c>
      <c r="BP40" s="5"/>
      <c r="BQ40" s="126">
        <v>2.8</v>
      </c>
      <c r="BR40" s="126">
        <f t="shared" si="25"/>
        <v>0</v>
      </c>
    </row>
    <row r="41" ht="19.5" customHeight="1">
      <c r="A41" s="158" t="s">
        <v>482</v>
      </c>
      <c r="B41" s="117" t="s">
        <v>23</v>
      </c>
      <c r="C41" s="106">
        <v>1.0</v>
      </c>
      <c r="D41" s="107">
        <f t="shared" si="22"/>
        <v>0</v>
      </c>
      <c r="E41" s="128">
        <v>207.1</v>
      </c>
      <c r="F41" s="109">
        <f t="shared" si="23"/>
        <v>0</v>
      </c>
      <c r="G41" s="4"/>
      <c r="H41" s="110"/>
      <c r="I41" s="111"/>
      <c r="J41" s="112"/>
      <c r="K41" s="227"/>
      <c r="L41" s="114"/>
      <c r="M41" s="216"/>
      <c r="N41" s="161"/>
      <c r="O41" s="106"/>
      <c r="P41" s="101"/>
      <c r="Q41" s="119"/>
      <c r="R41" s="101"/>
      <c r="S41" s="101"/>
      <c r="T41" s="121"/>
      <c r="U41" s="4"/>
      <c r="V41" s="122"/>
      <c r="W41" s="122"/>
      <c r="X41" s="122"/>
      <c r="Y41" s="122"/>
      <c r="Z41" s="122"/>
      <c r="AA41" s="122"/>
      <c r="AB41" s="122">
        <f t="shared" si="26"/>
        <v>0</v>
      </c>
      <c r="AC41" s="122"/>
      <c r="AD41" s="122"/>
      <c r="AE41" s="122"/>
      <c r="AF41" s="122"/>
      <c r="AG41" s="122"/>
      <c r="AH41" s="122"/>
      <c r="AI41" s="122">
        <v>1.0</v>
      </c>
      <c r="AJ41" s="4"/>
      <c r="AK41" s="101"/>
      <c r="AL41" s="101"/>
      <c r="AM41" s="101"/>
      <c r="AN41" s="101"/>
      <c r="AO41" s="101"/>
      <c r="AP41" s="101"/>
      <c r="AQ41" s="101"/>
      <c r="AR41" s="101"/>
      <c r="AS41" s="101"/>
      <c r="AT41" s="101"/>
      <c r="AU41" s="101"/>
      <c r="AV41" s="101"/>
      <c r="AW41" s="101"/>
      <c r="AX41" s="101"/>
      <c r="AY41" s="101"/>
      <c r="AZ41" s="101"/>
      <c r="BA41" s="101"/>
      <c r="BB41" s="101"/>
      <c r="BC41" s="101"/>
      <c r="BD41" s="101"/>
      <c r="BE41" s="101"/>
      <c r="BF41" s="101"/>
      <c r="BG41" s="101"/>
      <c r="BH41" s="101"/>
      <c r="BI41" s="101"/>
      <c r="BJ41" s="101"/>
      <c r="BK41" s="4"/>
      <c r="BL41" s="124"/>
      <c r="BM41" s="124">
        <f t="shared" si="27"/>
        <v>0</v>
      </c>
      <c r="BN41" s="124"/>
      <c r="BO41" s="124">
        <v>7.0</v>
      </c>
      <c r="BP41" s="5"/>
      <c r="BQ41" s="126">
        <v>2.9</v>
      </c>
      <c r="BR41" s="126">
        <f t="shared" si="25"/>
        <v>0</v>
      </c>
    </row>
    <row r="42" ht="19.5" customHeight="1">
      <c r="A42" s="158" t="s">
        <v>483</v>
      </c>
      <c r="B42" s="117" t="s">
        <v>23</v>
      </c>
      <c r="C42" s="106">
        <v>1.0</v>
      </c>
      <c r="D42" s="107">
        <f t="shared" si="22"/>
        <v>0</v>
      </c>
      <c r="E42" s="128">
        <v>207.1</v>
      </c>
      <c r="F42" s="109">
        <f t="shared" si="23"/>
        <v>0</v>
      </c>
      <c r="G42" s="4"/>
      <c r="H42" s="110"/>
      <c r="I42" s="111"/>
      <c r="J42" s="112"/>
      <c r="K42" s="227"/>
      <c r="L42" s="114"/>
      <c r="M42" s="216"/>
      <c r="N42" s="161"/>
      <c r="O42" s="106"/>
      <c r="P42" s="101"/>
      <c r="Q42" s="119"/>
      <c r="R42" s="101"/>
      <c r="S42" s="101"/>
      <c r="T42" s="121"/>
      <c r="U42" s="4"/>
      <c r="V42" s="122"/>
      <c r="W42" s="122"/>
      <c r="X42" s="122"/>
      <c r="Y42" s="122"/>
      <c r="Z42" s="122"/>
      <c r="AA42" s="122"/>
      <c r="AB42" s="122">
        <f t="shared" si="26"/>
        <v>0</v>
      </c>
      <c r="AC42" s="122"/>
      <c r="AD42" s="122"/>
      <c r="AE42" s="122"/>
      <c r="AF42" s="122"/>
      <c r="AG42" s="122"/>
      <c r="AH42" s="122"/>
      <c r="AI42" s="122">
        <v>1.0</v>
      </c>
      <c r="AJ42" s="4"/>
      <c r="AK42" s="101"/>
      <c r="AL42" s="101"/>
      <c r="AM42" s="101"/>
      <c r="AN42" s="101"/>
      <c r="AO42" s="101"/>
      <c r="AP42" s="101"/>
      <c r="AQ42" s="101"/>
      <c r="AR42" s="101"/>
      <c r="AS42" s="101"/>
      <c r="AT42" s="101"/>
      <c r="AU42" s="101"/>
      <c r="AV42" s="101"/>
      <c r="AW42" s="101"/>
      <c r="AX42" s="101"/>
      <c r="AY42" s="101"/>
      <c r="AZ42" s="101"/>
      <c r="BA42" s="101"/>
      <c r="BB42" s="101"/>
      <c r="BC42" s="101"/>
      <c r="BD42" s="101"/>
      <c r="BE42" s="101"/>
      <c r="BF42" s="101"/>
      <c r="BG42" s="101"/>
      <c r="BH42" s="101"/>
      <c r="BI42" s="101"/>
      <c r="BJ42" s="101"/>
      <c r="BK42" s="4"/>
      <c r="BL42" s="124"/>
      <c r="BM42" s="124">
        <f t="shared" si="27"/>
        <v>0</v>
      </c>
      <c r="BN42" s="124"/>
      <c r="BO42" s="124">
        <v>7.0</v>
      </c>
      <c r="BP42" s="5"/>
      <c r="BQ42" s="126">
        <v>3.1</v>
      </c>
      <c r="BR42" s="126">
        <f t="shared" si="25"/>
        <v>0</v>
      </c>
    </row>
    <row r="43" ht="19.5" customHeight="1">
      <c r="A43" s="158" t="s">
        <v>484</v>
      </c>
      <c r="B43" s="117" t="s">
        <v>23</v>
      </c>
      <c r="C43" s="106">
        <v>1.0</v>
      </c>
      <c r="D43" s="107">
        <f t="shared" si="22"/>
        <v>0</v>
      </c>
      <c r="E43" s="128">
        <v>207.1</v>
      </c>
      <c r="F43" s="109">
        <f t="shared" si="23"/>
        <v>0</v>
      </c>
      <c r="G43" s="4"/>
      <c r="H43" s="110"/>
      <c r="I43" s="111"/>
      <c r="J43" s="112"/>
      <c r="K43" s="227"/>
      <c r="L43" s="114"/>
      <c r="M43" s="216"/>
      <c r="N43" s="161"/>
      <c r="O43" s="106"/>
      <c r="P43" s="101"/>
      <c r="Q43" s="119"/>
      <c r="R43" s="101"/>
      <c r="S43" s="101"/>
      <c r="T43" s="121"/>
      <c r="U43" s="4"/>
      <c r="V43" s="122"/>
      <c r="W43" s="122"/>
      <c r="X43" s="122"/>
      <c r="Y43" s="122"/>
      <c r="Z43" s="122"/>
      <c r="AA43" s="122"/>
      <c r="AB43" s="122">
        <f t="shared" si="26"/>
        <v>0</v>
      </c>
      <c r="AC43" s="122"/>
      <c r="AD43" s="122"/>
      <c r="AE43" s="122"/>
      <c r="AF43" s="122"/>
      <c r="AG43" s="122"/>
      <c r="AH43" s="122"/>
      <c r="AI43" s="122">
        <v>1.0</v>
      </c>
      <c r="AJ43" s="4"/>
      <c r="AK43" s="101"/>
      <c r="AL43" s="101"/>
      <c r="AM43" s="101"/>
      <c r="AN43" s="101"/>
      <c r="AO43" s="101"/>
      <c r="AP43" s="101"/>
      <c r="AQ43" s="101"/>
      <c r="AR43" s="101"/>
      <c r="AS43" s="101"/>
      <c r="AT43" s="101"/>
      <c r="AU43" s="101"/>
      <c r="AV43" s="101"/>
      <c r="AW43" s="101"/>
      <c r="AX43" s="101"/>
      <c r="AY43" s="101"/>
      <c r="AZ43" s="101"/>
      <c r="BA43" s="101"/>
      <c r="BB43" s="101"/>
      <c r="BC43" s="101"/>
      <c r="BD43" s="101"/>
      <c r="BE43" s="101"/>
      <c r="BF43" s="101"/>
      <c r="BG43" s="101"/>
      <c r="BH43" s="101"/>
      <c r="BI43" s="101"/>
      <c r="BJ43" s="101"/>
      <c r="BK43" s="4"/>
      <c r="BL43" s="124"/>
      <c r="BM43" s="124">
        <f t="shared" si="27"/>
        <v>0</v>
      </c>
      <c r="BN43" s="124"/>
      <c r="BO43" s="124">
        <v>7.0</v>
      </c>
      <c r="BP43" s="5"/>
      <c r="BQ43" s="126">
        <v>3.5</v>
      </c>
      <c r="BR43" s="126">
        <f t="shared" si="25"/>
        <v>0</v>
      </c>
    </row>
    <row r="44" ht="19.5" customHeight="1">
      <c r="A44" s="158" t="s">
        <v>485</v>
      </c>
      <c r="B44" s="117" t="s">
        <v>23</v>
      </c>
      <c r="C44" s="106">
        <v>1.0</v>
      </c>
      <c r="D44" s="107">
        <f t="shared" si="22"/>
        <v>0</v>
      </c>
      <c r="E44" s="128">
        <v>207.1</v>
      </c>
      <c r="F44" s="109">
        <f t="shared" si="23"/>
        <v>0</v>
      </c>
      <c r="G44" s="4"/>
      <c r="H44" s="110"/>
      <c r="I44" s="111"/>
      <c r="J44" s="112"/>
      <c r="K44" s="227"/>
      <c r="L44" s="114"/>
      <c r="M44" s="216"/>
      <c r="N44" s="161"/>
      <c r="O44" s="106"/>
      <c r="P44" s="101"/>
      <c r="Q44" s="119"/>
      <c r="R44" s="101"/>
      <c r="S44" s="101"/>
      <c r="T44" s="121"/>
      <c r="U44" s="4"/>
      <c r="V44" s="122"/>
      <c r="W44" s="122"/>
      <c r="X44" s="122"/>
      <c r="Y44" s="122"/>
      <c r="Z44" s="122"/>
      <c r="AA44" s="122"/>
      <c r="AB44" s="122">
        <f t="shared" si="26"/>
        <v>0</v>
      </c>
      <c r="AC44" s="122"/>
      <c r="AD44" s="122"/>
      <c r="AE44" s="122"/>
      <c r="AF44" s="122"/>
      <c r="AG44" s="122"/>
      <c r="AH44" s="122"/>
      <c r="AI44" s="122">
        <v>1.0</v>
      </c>
      <c r="AJ44" s="4"/>
      <c r="AK44" s="101"/>
      <c r="AL44" s="101"/>
      <c r="AM44" s="101"/>
      <c r="AN44" s="101"/>
      <c r="AO44" s="101"/>
      <c r="AP44" s="101"/>
      <c r="AQ44" s="101"/>
      <c r="AR44" s="101"/>
      <c r="AS44" s="101"/>
      <c r="AT44" s="101"/>
      <c r="AU44" s="101"/>
      <c r="AV44" s="101"/>
      <c r="AW44" s="101"/>
      <c r="AX44" s="101"/>
      <c r="AY44" s="101"/>
      <c r="AZ44" s="101"/>
      <c r="BA44" s="101"/>
      <c r="BB44" s="101"/>
      <c r="BC44" s="101"/>
      <c r="BD44" s="101"/>
      <c r="BE44" s="101"/>
      <c r="BF44" s="101"/>
      <c r="BG44" s="101"/>
      <c r="BH44" s="101"/>
      <c r="BI44" s="101"/>
      <c r="BJ44" s="101"/>
      <c r="BK44" s="4"/>
      <c r="BL44" s="124"/>
      <c r="BM44" s="124">
        <f t="shared" si="27"/>
        <v>0</v>
      </c>
      <c r="BN44" s="124"/>
      <c r="BO44" s="124">
        <v>7.0</v>
      </c>
      <c r="BP44" s="5"/>
      <c r="BQ44" s="126">
        <v>3.7</v>
      </c>
      <c r="BR44" s="126">
        <f t="shared" si="25"/>
        <v>0</v>
      </c>
    </row>
    <row r="45" ht="19.5" customHeight="1">
      <c r="A45" s="158" t="s">
        <v>486</v>
      </c>
      <c r="B45" s="117" t="s">
        <v>23</v>
      </c>
      <c r="C45" s="106">
        <v>5.0</v>
      </c>
      <c r="D45" s="107">
        <f t="shared" si="22"/>
        <v>0</v>
      </c>
      <c r="E45" s="128">
        <v>981.0</v>
      </c>
      <c r="F45" s="109">
        <f t="shared" si="23"/>
        <v>0</v>
      </c>
      <c r="G45" s="4"/>
      <c r="H45" s="110"/>
      <c r="I45" s="111"/>
      <c r="J45" s="112"/>
      <c r="K45" s="227"/>
      <c r="L45" s="114"/>
      <c r="M45" s="216"/>
      <c r="N45" s="161"/>
      <c r="O45" s="106"/>
      <c r="P45" s="101"/>
      <c r="Q45" s="119"/>
      <c r="R45" s="101"/>
      <c r="S45" s="101"/>
      <c r="T45" s="121"/>
      <c r="U45" s="4"/>
      <c r="V45" s="122"/>
      <c r="W45" s="122"/>
      <c r="X45" s="122"/>
      <c r="Y45" s="122"/>
      <c r="Z45" s="122"/>
      <c r="AA45" s="122"/>
      <c r="AB45" s="122">
        <f t="shared" si="26"/>
        <v>0</v>
      </c>
      <c r="AC45" s="122"/>
      <c r="AD45" s="122"/>
      <c r="AE45" s="122"/>
      <c r="AF45" s="122"/>
      <c r="AG45" s="122"/>
      <c r="AH45" s="122"/>
      <c r="AI45" s="122">
        <v>5.0</v>
      </c>
      <c r="AJ45" s="4"/>
      <c r="AK45" s="101"/>
      <c r="AL45" s="101"/>
      <c r="AM45" s="101"/>
      <c r="AN45" s="101"/>
      <c r="AO45" s="101"/>
      <c r="AP45" s="101"/>
      <c r="AQ45" s="101"/>
      <c r="AR45" s="101"/>
      <c r="AS45" s="101"/>
      <c r="AT45" s="101"/>
      <c r="AU45" s="101"/>
      <c r="AV45" s="101"/>
      <c r="AW45" s="101"/>
      <c r="AX45" s="101"/>
      <c r="AY45" s="101"/>
      <c r="AZ45" s="101"/>
      <c r="BA45" s="101"/>
      <c r="BB45" s="101"/>
      <c r="BC45" s="101"/>
      <c r="BD45" s="101"/>
      <c r="BE45" s="101"/>
      <c r="BF45" s="101"/>
      <c r="BG45" s="101"/>
      <c r="BH45" s="101"/>
      <c r="BI45" s="101"/>
      <c r="BJ45" s="101"/>
      <c r="BK45" s="4"/>
      <c r="BL45" s="124"/>
      <c r="BM45" s="124">
        <f t="shared" si="27"/>
        <v>0</v>
      </c>
      <c r="BN45" s="124"/>
      <c r="BO45" s="124">
        <v>35.0</v>
      </c>
      <c r="BP45" s="5"/>
      <c r="BQ45" s="126">
        <v>16.0</v>
      </c>
      <c r="BR45" s="126">
        <f t="shared" si="25"/>
        <v>0</v>
      </c>
    </row>
    <row r="46" ht="19.5" customHeight="1">
      <c r="A46" s="158" t="s">
        <v>487</v>
      </c>
      <c r="B46" s="117" t="s">
        <v>488</v>
      </c>
      <c r="C46" s="106">
        <v>25.0</v>
      </c>
      <c r="D46" s="107">
        <f t="shared" si="22"/>
        <v>0</v>
      </c>
      <c r="E46" s="128">
        <v>2081.9</v>
      </c>
      <c r="F46" s="109">
        <f t="shared" si="23"/>
        <v>0</v>
      </c>
      <c r="G46" s="4"/>
      <c r="H46" s="110"/>
      <c r="I46" s="111"/>
      <c r="J46" s="112"/>
      <c r="K46" s="227"/>
      <c r="L46" s="114"/>
      <c r="M46" s="101"/>
      <c r="N46" s="161"/>
      <c r="O46" s="106"/>
      <c r="P46" s="101"/>
      <c r="Q46" s="119"/>
      <c r="R46" s="101"/>
      <c r="S46" s="101"/>
      <c r="T46" s="101"/>
      <c r="U46" s="4"/>
      <c r="V46" s="122"/>
      <c r="W46" s="122">
        <f t="shared" ref="W46:Z46" si="28">AD46*$D46</f>
        <v>0</v>
      </c>
      <c r="X46" s="122">
        <f t="shared" si="28"/>
        <v>0</v>
      </c>
      <c r="Y46" s="122">
        <f t="shared" si="28"/>
        <v>0</v>
      </c>
      <c r="Z46" s="122">
        <f t="shared" si="28"/>
        <v>0</v>
      </c>
      <c r="AA46" s="122"/>
      <c r="AB46" s="122">
        <f t="shared" si="26"/>
        <v>0</v>
      </c>
      <c r="AC46" s="122"/>
      <c r="AD46" s="122">
        <v>5.0</v>
      </c>
      <c r="AE46" s="122">
        <v>5.0</v>
      </c>
      <c r="AF46" s="122">
        <v>5.0</v>
      </c>
      <c r="AG46" s="122">
        <v>5.0</v>
      </c>
      <c r="AH46" s="122"/>
      <c r="AI46" s="122">
        <v>5.0</v>
      </c>
      <c r="AJ46" s="4"/>
      <c r="AK46" s="101"/>
      <c r="AL46" s="101"/>
      <c r="AM46" s="101"/>
      <c r="AN46" s="101"/>
      <c r="AO46" s="101"/>
      <c r="AP46" s="101"/>
      <c r="AQ46" s="101"/>
      <c r="AR46" s="101"/>
      <c r="AS46" s="101"/>
      <c r="AT46" s="101"/>
      <c r="AU46" s="101"/>
      <c r="AV46" s="101"/>
      <c r="AW46" s="101"/>
      <c r="AX46" s="101"/>
      <c r="AY46" s="101"/>
      <c r="AZ46" s="101"/>
      <c r="BA46" s="101"/>
      <c r="BB46" s="101"/>
      <c r="BC46" s="101"/>
      <c r="BD46" s="101"/>
      <c r="BE46" s="101"/>
      <c r="BF46" s="101"/>
      <c r="BG46" s="101"/>
      <c r="BH46" s="101"/>
      <c r="BI46" s="101"/>
      <c r="BJ46" s="101"/>
      <c r="BK46" s="4"/>
      <c r="BL46" s="124">
        <f>BN46*D46</f>
        <v>0</v>
      </c>
      <c r="BM46" s="124">
        <f t="shared" si="27"/>
        <v>0</v>
      </c>
      <c r="BN46" s="124">
        <v>65.0</v>
      </c>
      <c r="BO46" s="124">
        <v>35.0</v>
      </c>
      <c r="BP46" s="5"/>
      <c r="BQ46" s="126">
        <v>26.4</v>
      </c>
      <c r="BR46" s="126">
        <f t="shared" si="25"/>
        <v>0</v>
      </c>
    </row>
    <row r="47" ht="19.5" customHeight="1">
      <c r="A47" s="5"/>
      <c r="B47" s="5"/>
      <c r="C47" s="5"/>
      <c r="D47" s="5"/>
      <c r="E47" s="5"/>
      <c r="F47" s="130">
        <f>SUM(F36:F46)</f>
        <v>0</v>
      </c>
      <c r="G47" s="63"/>
      <c r="H47" s="147">
        <f t="shared" ref="H47:O47" si="29">SUM(H36:H46)</f>
        <v>0</v>
      </c>
      <c r="I47" s="147">
        <f t="shared" si="29"/>
        <v>0</v>
      </c>
      <c r="J47" s="147">
        <f t="shared" si="29"/>
        <v>0</v>
      </c>
      <c r="K47" s="147">
        <f t="shared" si="29"/>
        <v>0</v>
      </c>
      <c r="L47" s="147">
        <f t="shared" si="29"/>
        <v>0</v>
      </c>
      <c r="M47" s="147">
        <f t="shared" si="29"/>
        <v>0</v>
      </c>
      <c r="N47" s="147">
        <f t="shared" si="29"/>
        <v>0</v>
      </c>
      <c r="O47" s="147">
        <f t="shared" si="29"/>
        <v>0</v>
      </c>
      <c r="P47" s="101"/>
      <c r="Q47" s="147">
        <f>SUM(Q36:Q46)</f>
        <v>0</v>
      </c>
      <c r="R47" s="101"/>
      <c r="S47" s="101"/>
      <c r="T47" s="147">
        <f>SUM(T36:T46)</f>
        <v>0</v>
      </c>
      <c r="U47" s="63"/>
      <c r="V47" s="101"/>
      <c r="W47" s="101">
        <f t="shared" ref="W47:Z47" si="30">SUM(W36:W46)</f>
        <v>0</v>
      </c>
      <c r="X47" s="101">
        <f t="shared" si="30"/>
        <v>0</v>
      </c>
      <c r="Y47" s="101">
        <f t="shared" si="30"/>
        <v>0</v>
      </c>
      <c r="Z47" s="101">
        <f t="shared" si="30"/>
        <v>0</v>
      </c>
      <c r="AA47" s="122"/>
      <c r="AB47" s="101">
        <f>SUM(AB36:AB46)</f>
        <v>0</v>
      </c>
      <c r="AC47" s="101"/>
      <c r="AD47" s="101"/>
      <c r="AE47" s="101"/>
      <c r="AF47" s="101"/>
      <c r="AG47" s="101"/>
      <c r="AH47" s="101"/>
      <c r="AI47" s="101"/>
      <c r="AJ47" s="63"/>
      <c r="AK47" s="101"/>
      <c r="AL47" s="101"/>
      <c r="AM47" s="101"/>
      <c r="AN47" s="101"/>
      <c r="AO47" s="101"/>
      <c r="AP47" s="101"/>
      <c r="AQ47" s="101"/>
      <c r="AR47" s="101"/>
      <c r="AS47" s="101"/>
      <c r="AT47" s="101"/>
      <c r="AU47" s="101"/>
      <c r="AV47" s="101"/>
      <c r="AW47" s="101"/>
      <c r="AX47" s="101"/>
      <c r="AY47" s="101"/>
      <c r="AZ47" s="101"/>
      <c r="BA47" s="101"/>
      <c r="BB47" s="101"/>
      <c r="BC47" s="101"/>
      <c r="BD47" s="101"/>
      <c r="BE47" s="101"/>
      <c r="BF47" s="101"/>
      <c r="BG47" s="101"/>
      <c r="BH47" s="101"/>
      <c r="BI47" s="101"/>
      <c r="BJ47" s="101"/>
      <c r="BK47" s="63"/>
      <c r="BL47" s="147">
        <f t="shared" ref="BL47:BM47" si="31">SUM(BL36:BL46)</f>
        <v>0</v>
      </c>
      <c r="BM47" s="147">
        <f t="shared" si="31"/>
        <v>0</v>
      </c>
      <c r="BN47" s="124"/>
      <c r="BO47" s="124"/>
      <c r="BP47" s="5"/>
      <c r="BQ47" s="124"/>
      <c r="BR47" s="132">
        <f>SUM(BR36:BR46)</f>
        <v>0</v>
      </c>
    </row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6">
    <mergeCell ref="A5:A6"/>
    <mergeCell ref="H6:L6"/>
    <mergeCell ref="V10:AB10"/>
    <mergeCell ref="AK10:AW10"/>
    <mergeCell ref="BL10:BM10"/>
    <mergeCell ref="BQ10:BR10"/>
  </mergeCells>
  <printOptions/>
  <pageMargins bottom="0.75" footer="0.0" header="0.0" left="0.7" right="0.7" top="0.75"/>
  <pageSetup paperSize="9" orientation="portrait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>
      <pane xSplit="1.0" ySplit="10.0" topLeftCell="B11" activePane="bottomRight" state="frozen"/>
      <selection activeCell="B1" sqref="B1" pane="topRight"/>
      <selection activeCell="A11" sqref="A11" pane="bottomLeft"/>
      <selection activeCell="B11" sqref="B11" pane="bottomRight"/>
    </sheetView>
  </sheetViews>
  <sheetFormatPr customHeight="1" defaultColWidth="12.63" defaultRowHeight="15.0"/>
  <cols>
    <col customWidth="1" min="1" max="1" width="40.25"/>
    <col customWidth="1" min="2" max="2" width="26.75"/>
    <col customWidth="1" min="3" max="3" width="16.5"/>
    <col customWidth="1" min="4" max="4" width="14.38"/>
    <col customWidth="1" min="5" max="5" width="19.75"/>
    <col customWidth="1" min="6" max="6" width="15.0"/>
    <col customWidth="1" min="7" max="7" width="3.88"/>
    <col customWidth="1" min="8" max="19" width="8.63"/>
    <col customWidth="1" min="20" max="20" width="9.0"/>
    <col customWidth="1" min="21" max="22" width="8.63"/>
    <col customWidth="1" min="23" max="23" width="7.75"/>
    <col customWidth="1" min="24" max="30" width="7.63"/>
    <col customWidth="1" min="31" max="31" width="9.0"/>
    <col customWidth="1" min="32" max="32" width="5.88"/>
    <col customWidth="1" min="33" max="33" width="7.63"/>
    <col customWidth="1" min="34" max="34" width="7.5"/>
    <col customWidth="1" hidden="1" min="35" max="35" width="7.63"/>
    <col customWidth="1" hidden="1" min="36" max="36" width="8.75"/>
    <col customWidth="1" min="37" max="37" width="5.63"/>
    <col customWidth="1" min="38" max="38" width="5.0"/>
    <col customWidth="1" min="39" max="39" width="11.5"/>
    <col customWidth="1" min="40" max="40" width="11.38"/>
    <col customWidth="1" min="41" max="42" width="7.75"/>
    <col customWidth="1" min="43" max="43" width="11.5"/>
    <col customWidth="1" min="44" max="49" width="8.75"/>
    <col customWidth="1" min="50" max="50" width="3.88"/>
  </cols>
  <sheetData>
    <row r="1" ht="19.5" customHeight="1">
      <c r="A1" s="5"/>
      <c r="B1" s="5"/>
      <c r="C1" s="50" t="s">
        <v>42</v>
      </c>
      <c r="D1" s="63"/>
      <c r="E1" s="5"/>
      <c r="F1" s="4"/>
      <c r="G1" s="4"/>
      <c r="H1" s="231" t="s">
        <v>165</v>
      </c>
      <c r="I1" s="55"/>
      <c r="J1" s="55"/>
      <c r="K1" s="55"/>
      <c r="L1" s="232"/>
      <c r="M1" s="4"/>
      <c r="N1" s="4"/>
      <c r="O1" s="4"/>
      <c r="P1" s="4"/>
      <c r="Q1" s="5"/>
      <c r="R1" s="5"/>
      <c r="S1" s="5"/>
      <c r="T1" s="5"/>
      <c r="U1" s="207" t="s">
        <v>44</v>
      </c>
      <c r="V1" s="208"/>
      <c r="W1" s="208"/>
      <c r="X1" s="208"/>
      <c r="Y1" s="208"/>
      <c r="Z1" s="209">
        <f>AM35</f>
        <v>0</v>
      </c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4"/>
      <c r="AX1" s="5"/>
    </row>
    <row r="2">
      <c r="A2" s="58" t="s">
        <v>45</v>
      </c>
      <c r="B2" s="58"/>
      <c r="C2" s="59">
        <f>F35</f>
        <v>0</v>
      </c>
      <c r="D2" s="63"/>
      <c r="E2" s="5"/>
      <c r="F2" s="4"/>
      <c r="G2" s="4"/>
      <c r="H2" s="212" t="s">
        <v>29</v>
      </c>
      <c r="I2" s="75" t="s">
        <v>30</v>
      </c>
      <c r="J2" s="45" t="s">
        <v>24</v>
      </c>
      <c r="K2" s="233"/>
      <c r="L2" s="48"/>
      <c r="M2" s="4"/>
      <c r="N2" s="4"/>
      <c r="O2" s="4"/>
      <c r="P2" s="4"/>
      <c r="Q2" s="5"/>
      <c r="R2" s="5"/>
      <c r="S2" s="5"/>
      <c r="T2" s="5"/>
      <c r="U2" s="5"/>
      <c r="V2" s="4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4"/>
      <c r="AX2" s="5"/>
    </row>
    <row r="3" ht="19.5" customHeight="1">
      <c r="A3" s="62"/>
      <c r="B3" s="62"/>
      <c r="C3" s="62"/>
      <c r="D3" s="62"/>
      <c r="E3" s="63"/>
      <c r="F3" s="5"/>
      <c r="G3" s="5"/>
      <c r="H3" s="213">
        <f t="shared" ref="H3:I3" si="1">AG35</f>
        <v>0</v>
      </c>
      <c r="I3" s="213">
        <f t="shared" si="1"/>
        <v>0</v>
      </c>
      <c r="J3" s="64">
        <f>SUM(H3:I3)</f>
        <v>0</v>
      </c>
      <c r="K3" s="4"/>
      <c r="L3" s="4"/>
      <c r="M3" s="5"/>
      <c r="N3" s="5"/>
      <c r="O3" s="5"/>
      <c r="P3" s="5"/>
      <c r="Q3" s="5"/>
      <c r="R3" s="5"/>
      <c r="S3" s="5"/>
      <c r="T3" s="5"/>
      <c r="U3" s="5"/>
      <c r="V3" s="5"/>
      <c r="W3" s="4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4"/>
    </row>
    <row r="4" ht="19.5" customHeight="1">
      <c r="A4" s="62"/>
      <c r="B4" s="62"/>
      <c r="C4" s="62"/>
      <c r="D4" s="62"/>
      <c r="E4" s="63"/>
      <c r="F4" s="5"/>
      <c r="G4" s="4"/>
      <c r="H4" s="65"/>
      <c r="I4" s="65"/>
      <c r="J4" s="65"/>
      <c r="K4" s="65"/>
      <c r="L4" s="65"/>
      <c r="M4" s="65"/>
      <c r="N4" s="65"/>
      <c r="O4" s="5"/>
      <c r="P4" s="5"/>
      <c r="Q4" s="5"/>
      <c r="R4" s="5"/>
      <c r="S4" s="5"/>
      <c r="T4" s="5"/>
      <c r="U4" s="5"/>
      <c r="V4" s="5"/>
      <c r="W4" s="4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4"/>
    </row>
    <row r="5" ht="19.5" customHeight="1">
      <c r="A5" s="68" t="s">
        <v>489</v>
      </c>
      <c r="B5" s="62"/>
      <c r="C5" s="62"/>
      <c r="D5" s="171"/>
      <c r="E5" s="63"/>
      <c r="F5" s="63"/>
      <c r="G5" s="4"/>
      <c r="H5" s="63"/>
      <c r="I5" s="63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4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4"/>
    </row>
    <row r="6" ht="19.5" customHeight="1">
      <c r="A6" s="69"/>
      <c r="B6" s="62"/>
      <c r="C6" s="62"/>
      <c r="D6" s="62"/>
      <c r="E6" s="63"/>
      <c r="F6" s="5"/>
      <c r="G6" s="4"/>
      <c r="H6" s="51" t="s">
        <v>164</v>
      </c>
      <c r="I6" s="52"/>
      <c r="J6" s="52"/>
      <c r="K6" s="52"/>
      <c r="L6" s="70"/>
      <c r="M6" s="5"/>
      <c r="N6" s="5"/>
      <c r="O6" s="5"/>
      <c r="P6" s="5"/>
      <c r="Q6" s="5"/>
      <c r="R6" s="5"/>
      <c r="S6" s="5"/>
      <c r="T6" s="4"/>
      <c r="U6" s="4"/>
      <c r="V6" s="4"/>
      <c r="W6" s="4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4"/>
    </row>
    <row r="7" ht="19.5" customHeight="1">
      <c r="A7" s="62"/>
      <c r="B7" s="62"/>
      <c r="C7" s="62"/>
      <c r="D7" s="62"/>
      <c r="E7" s="63"/>
      <c r="F7" s="5"/>
      <c r="G7" s="5"/>
      <c r="H7" s="73" t="s">
        <v>27</v>
      </c>
      <c r="I7" s="73" t="s">
        <v>28</v>
      </c>
      <c r="J7" s="73" t="s">
        <v>29</v>
      </c>
      <c r="K7" s="73" t="s">
        <v>30</v>
      </c>
      <c r="L7" s="73" t="s">
        <v>31</v>
      </c>
      <c r="M7" s="73" t="s">
        <v>32</v>
      </c>
      <c r="N7" s="73" t="s">
        <v>33</v>
      </c>
      <c r="O7" s="73" t="s">
        <v>34</v>
      </c>
      <c r="P7" s="73" t="s">
        <v>35</v>
      </c>
      <c r="Q7" s="73" t="s">
        <v>36</v>
      </c>
      <c r="R7" s="73" t="s">
        <v>49</v>
      </c>
      <c r="S7" s="73" t="s">
        <v>24</v>
      </c>
      <c r="T7" s="4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</row>
    <row r="8" ht="19.5" customHeight="1">
      <c r="A8" s="62"/>
      <c r="B8" s="62"/>
      <c r="C8" s="62"/>
      <c r="D8" s="62"/>
      <c r="E8" s="63"/>
      <c r="F8" s="63"/>
      <c r="G8" s="5"/>
      <c r="H8" s="101"/>
      <c r="I8" s="101"/>
      <c r="J8" s="213">
        <f t="shared" ref="J8:N8" si="2">L35</f>
        <v>0</v>
      </c>
      <c r="K8" s="213">
        <f t="shared" si="2"/>
        <v>0</v>
      </c>
      <c r="L8" s="213">
        <f t="shared" si="2"/>
        <v>0</v>
      </c>
      <c r="M8" s="213">
        <f t="shared" si="2"/>
        <v>0</v>
      </c>
      <c r="N8" s="213">
        <f t="shared" si="2"/>
        <v>0</v>
      </c>
      <c r="O8" s="101"/>
      <c r="P8" s="101"/>
      <c r="Q8" s="101"/>
      <c r="R8" s="101"/>
      <c r="S8" s="175">
        <f>SUM(H8:R8)</f>
        <v>0</v>
      </c>
      <c r="T8" s="4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</row>
    <row r="9" ht="12.0" customHeight="1">
      <c r="A9" s="62"/>
      <c r="B9" s="62"/>
      <c r="C9" s="5"/>
      <c r="D9" s="5"/>
      <c r="E9" s="5"/>
      <c r="F9" s="5"/>
      <c r="G9" s="4"/>
      <c r="H9" s="5"/>
      <c r="I9" s="5"/>
      <c r="J9" s="5"/>
      <c r="K9" s="5"/>
      <c r="L9" s="5"/>
      <c r="M9" s="5"/>
      <c r="N9" s="24"/>
      <c r="O9" s="5"/>
      <c r="P9" s="5"/>
      <c r="Q9" s="5"/>
      <c r="R9" s="5"/>
      <c r="S9" s="5"/>
      <c r="T9" s="5"/>
      <c r="U9" s="5"/>
      <c r="V9" s="5"/>
      <c r="W9" s="4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4"/>
    </row>
    <row r="10" ht="117.75" customHeight="1">
      <c r="A10" s="77"/>
      <c r="B10" s="78" t="s">
        <v>307</v>
      </c>
      <c r="C10" s="79" t="s">
        <v>490</v>
      </c>
      <c r="D10" s="79" t="s">
        <v>52</v>
      </c>
      <c r="E10" s="79" t="s">
        <v>53</v>
      </c>
      <c r="F10" s="79" t="s">
        <v>54</v>
      </c>
      <c r="G10" s="4"/>
      <c r="H10" s="234" t="s">
        <v>491</v>
      </c>
      <c r="I10" s="4"/>
      <c r="J10" s="92" t="s">
        <v>69</v>
      </c>
      <c r="K10" s="93"/>
      <c r="L10" s="93"/>
      <c r="M10" s="93"/>
      <c r="N10" s="93"/>
      <c r="O10" s="93"/>
      <c r="P10" s="93"/>
      <c r="Q10" s="93"/>
      <c r="R10" s="93"/>
      <c r="S10" s="93"/>
      <c r="T10" s="94"/>
      <c r="U10" s="235"/>
      <c r="V10" s="23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96" t="s">
        <v>70</v>
      </c>
      <c r="AH10" s="94"/>
      <c r="AI10" s="5"/>
      <c r="AJ10" s="5"/>
      <c r="AK10" s="5"/>
      <c r="AL10" s="96" t="s">
        <v>71</v>
      </c>
      <c r="AM10" s="94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</row>
    <row r="11" ht="19.5" customHeight="1">
      <c r="A11" s="97" t="s">
        <v>492</v>
      </c>
      <c r="B11" s="5"/>
      <c r="C11" s="26"/>
      <c r="D11" s="26"/>
      <c r="E11" s="98"/>
      <c r="F11" s="98"/>
      <c r="G11" s="63"/>
      <c r="H11" s="26"/>
      <c r="I11" s="63"/>
      <c r="J11" s="100" t="s">
        <v>27</v>
      </c>
      <c r="K11" s="190" t="s">
        <v>28</v>
      </c>
      <c r="L11" s="190" t="s">
        <v>29</v>
      </c>
      <c r="M11" s="190" t="s">
        <v>30</v>
      </c>
      <c r="N11" s="190" t="s">
        <v>31</v>
      </c>
      <c r="O11" s="190" t="s">
        <v>32</v>
      </c>
      <c r="P11" s="190" t="s">
        <v>33</v>
      </c>
      <c r="Q11" s="190" t="s">
        <v>34</v>
      </c>
      <c r="R11" s="190" t="s">
        <v>35</v>
      </c>
      <c r="S11" s="190" t="s">
        <v>36</v>
      </c>
      <c r="T11" s="190" t="s">
        <v>49</v>
      </c>
      <c r="U11" s="236" t="s">
        <v>27</v>
      </c>
      <c r="V11" s="236" t="s">
        <v>28</v>
      </c>
      <c r="W11" s="101" t="s">
        <v>29</v>
      </c>
      <c r="X11" s="101" t="s">
        <v>30</v>
      </c>
      <c r="Y11" s="101" t="s">
        <v>31</v>
      </c>
      <c r="Z11" s="101" t="s">
        <v>32</v>
      </c>
      <c r="AA11" s="101" t="s">
        <v>33</v>
      </c>
      <c r="AB11" s="101" t="s">
        <v>34</v>
      </c>
      <c r="AC11" s="101" t="s">
        <v>35</v>
      </c>
      <c r="AD11" s="101" t="s">
        <v>36</v>
      </c>
      <c r="AE11" s="101" t="s">
        <v>49</v>
      </c>
      <c r="AF11" s="63"/>
      <c r="AG11" s="102" t="s">
        <v>29</v>
      </c>
      <c r="AH11" s="102" t="s">
        <v>30</v>
      </c>
      <c r="AI11" s="133" t="s">
        <v>29</v>
      </c>
      <c r="AJ11" s="133" t="s">
        <v>30</v>
      </c>
      <c r="AK11" s="5"/>
      <c r="AL11" s="102" t="s">
        <v>73</v>
      </c>
      <c r="AM11" s="102" t="s">
        <v>74</v>
      </c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</row>
    <row r="12" ht="19.5" customHeight="1">
      <c r="A12" s="158" t="s">
        <v>493</v>
      </c>
      <c r="B12" s="117" t="s">
        <v>494</v>
      </c>
      <c r="C12" s="117">
        <v>1.0</v>
      </c>
      <c r="D12" s="237" t="str">
        <f t="shared" ref="D12:D34" si="3">H12</f>
        <v/>
      </c>
      <c r="E12" s="128">
        <v>136.3</v>
      </c>
      <c r="F12" s="109">
        <f t="shared" ref="F12:F34" si="4">D12*E12*(100-$D$2)/100</f>
        <v>0</v>
      </c>
      <c r="H12" s="220"/>
      <c r="J12" s="122"/>
      <c r="K12" s="122"/>
      <c r="L12" s="122"/>
      <c r="M12" s="122"/>
      <c r="N12" s="122"/>
      <c r="O12" s="122"/>
      <c r="P12" s="122"/>
      <c r="Q12" s="122"/>
      <c r="R12" s="122"/>
      <c r="S12" s="122"/>
      <c r="T12" s="122"/>
      <c r="U12" s="122"/>
      <c r="V12" s="122"/>
      <c r="W12" s="122"/>
      <c r="X12" s="122"/>
      <c r="Y12" s="122"/>
      <c r="Z12" s="122"/>
      <c r="AA12" s="122"/>
      <c r="AB12" s="122"/>
      <c r="AC12" s="122"/>
      <c r="AD12" s="122"/>
      <c r="AE12" s="122"/>
      <c r="AF12" s="238"/>
      <c r="AG12" s="122">
        <f>AI12*$D12</f>
        <v>0</v>
      </c>
      <c r="AH12" s="122"/>
      <c r="AI12" s="220">
        <v>4.0</v>
      </c>
      <c r="AJ12" s="122"/>
      <c r="AK12" s="238"/>
      <c r="AL12" s="126">
        <v>2.5</v>
      </c>
      <c r="AM12" s="126">
        <f t="shared" ref="AM12:AM34" si="5">AL12*D12</f>
        <v>0</v>
      </c>
    </row>
    <row r="13" ht="19.5" customHeight="1">
      <c r="A13" s="158" t="s">
        <v>495</v>
      </c>
      <c r="B13" s="117" t="s">
        <v>496</v>
      </c>
      <c r="C13" s="117">
        <v>2.0</v>
      </c>
      <c r="D13" s="237" t="str">
        <f t="shared" si="3"/>
        <v/>
      </c>
      <c r="E13" s="128">
        <v>29.1</v>
      </c>
      <c r="F13" s="109">
        <f t="shared" si="4"/>
        <v>0</v>
      </c>
      <c r="H13" s="220"/>
      <c r="J13" s="122"/>
      <c r="K13" s="122"/>
      <c r="L13" s="122"/>
      <c r="M13" s="122"/>
      <c r="N13" s="122"/>
      <c r="O13" s="122"/>
      <c r="P13" s="122"/>
      <c r="Q13" s="122"/>
      <c r="R13" s="122"/>
      <c r="S13" s="122"/>
      <c r="T13" s="122"/>
      <c r="U13" s="122"/>
      <c r="V13" s="122"/>
      <c r="W13" s="122"/>
      <c r="X13" s="122"/>
      <c r="Y13" s="122"/>
      <c r="Z13" s="122"/>
      <c r="AA13" s="122"/>
      <c r="AB13" s="122"/>
      <c r="AC13" s="122"/>
      <c r="AD13" s="122"/>
      <c r="AE13" s="122"/>
      <c r="AF13" s="238"/>
      <c r="AG13" s="122"/>
      <c r="AH13" s="122"/>
      <c r="AI13" s="122"/>
      <c r="AJ13" s="122"/>
      <c r="AK13" s="238"/>
      <c r="AL13" s="126">
        <v>0.32</v>
      </c>
      <c r="AM13" s="126">
        <f t="shared" si="5"/>
        <v>0</v>
      </c>
    </row>
    <row r="14" ht="19.5" customHeight="1">
      <c r="A14" s="158" t="s">
        <v>497</v>
      </c>
      <c r="B14" s="135" t="s">
        <v>498</v>
      </c>
      <c r="C14" s="135">
        <v>2.0</v>
      </c>
      <c r="D14" s="237" t="str">
        <f t="shared" si="3"/>
        <v/>
      </c>
      <c r="E14" s="108">
        <v>31.8</v>
      </c>
      <c r="F14" s="109">
        <f t="shared" si="4"/>
        <v>0</v>
      </c>
      <c r="H14" s="220"/>
      <c r="J14" s="122"/>
      <c r="K14" s="122"/>
      <c r="L14" s="122"/>
      <c r="M14" s="122"/>
      <c r="N14" s="122"/>
      <c r="O14" s="122"/>
      <c r="P14" s="122"/>
      <c r="Q14" s="122"/>
      <c r="R14" s="122"/>
      <c r="S14" s="122"/>
      <c r="T14" s="122"/>
      <c r="U14" s="122"/>
      <c r="V14" s="122"/>
      <c r="W14" s="122"/>
      <c r="X14" s="122"/>
      <c r="Y14" s="122"/>
      <c r="Z14" s="122"/>
      <c r="AA14" s="122"/>
      <c r="AB14" s="122"/>
      <c r="AC14" s="122"/>
      <c r="AD14" s="122"/>
      <c r="AE14" s="122"/>
      <c r="AF14" s="238"/>
      <c r="AG14" s="122"/>
      <c r="AH14" s="122"/>
      <c r="AI14" s="122"/>
      <c r="AJ14" s="122"/>
      <c r="AK14" s="238"/>
      <c r="AL14" s="126">
        <v>0.58</v>
      </c>
      <c r="AM14" s="126">
        <f t="shared" si="5"/>
        <v>0</v>
      </c>
    </row>
    <row r="15" ht="19.5" customHeight="1">
      <c r="A15" s="145" t="s">
        <v>499</v>
      </c>
      <c r="B15" s="239" t="s">
        <v>500</v>
      </c>
      <c r="C15" s="239">
        <v>2.0</v>
      </c>
      <c r="D15" s="237" t="str">
        <f t="shared" si="3"/>
        <v/>
      </c>
      <c r="E15" s="128">
        <v>44.6</v>
      </c>
      <c r="F15" s="109">
        <f t="shared" si="4"/>
        <v>0</v>
      </c>
      <c r="H15" s="220"/>
      <c r="J15" s="122"/>
      <c r="K15" s="122"/>
      <c r="L15" s="122"/>
      <c r="M15" s="122"/>
      <c r="N15" s="122"/>
      <c r="O15" s="122"/>
      <c r="P15" s="122"/>
      <c r="Q15" s="122"/>
      <c r="R15" s="122"/>
      <c r="S15" s="122"/>
      <c r="T15" s="122"/>
      <c r="U15" s="122"/>
      <c r="V15" s="122"/>
      <c r="W15" s="122"/>
      <c r="X15" s="122"/>
      <c r="Y15" s="122"/>
      <c r="Z15" s="122"/>
      <c r="AA15" s="122"/>
      <c r="AB15" s="122"/>
      <c r="AC15" s="122"/>
      <c r="AD15" s="122"/>
      <c r="AE15" s="122"/>
      <c r="AF15" s="238"/>
      <c r="AG15" s="122"/>
      <c r="AH15" s="122"/>
      <c r="AI15" s="122"/>
      <c r="AJ15" s="122"/>
      <c r="AK15" s="238"/>
      <c r="AL15" s="126">
        <v>1.05</v>
      </c>
      <c r="AM15" s="126">
        <f t="shared" si="5"/>
        <v>0</v>
      </c>
    </row>
    <row r="16" ht="19.5" customHeight="1">
      <c r="A16" s="145" t="s">
        <v>501</v>
      </c>
      <c r="B16" s="239" t="s">
        <v>502</v>
      </c>
      <c r="C16" s="239">
        <v>1.0</v>
      </c>
      <c r="D16" s="237" t="str">
        <f t="shared" si="3"/>
        <v/>
      </c>
      <c r="E16" s="240">
        <v>117.2</v>
      </c>
      <c r="F16" s="109">
        <f t="shared" si="4"/>
        <v>0</v>
      </c>
      <c r="H16" s="220"/>
      <c r="J16" s="122"/>
      <c r="K16" s="122"/>
      <c r="L16" s="122"/>
      <c r="M16" s="122"/>
      <c r="N16" s="122"/>
      <c r="O16" s="122"/>
      <c r="P16" s="122"/>
      <c r="Q16" s="122"/>
      <c r="R16" s="122"/>
      <c r="S16" s="122"/>
      <c r="T16" s="122"/>
      <c r="U16" s="122"/>
      <c r="V16" s="122"/>
      <c r="W16" s="122"/>
      <c r="X16" s="122"/>
      <c r="Y16" s="122"/>
      <c r="Z16" s="122"/>
      <c r="AA16" s="122"/>
      <c r="AB16" s="122"/>
      <c r="AC16" s="122"/>
      <c r="AD16" s="122"/>
      <c r="AE16" s="122"/>
      <c r="AF16" s="238"/>
      <c r="AG16" s="122"/>
      <c r="AH16" s="122"/>
      <c r="AI16" s="122"/>
      <c r="AJ16" s="122"/>
      <c r="AK16" s="238"/>
      <c r="AL16" s="126">
        <v>7.7</v>
      </c>
      <c r="AM16" s="126">
        <f t="shared" si="5"/>
        <v>0</v>
      </c>
    </row>
    <row r="17" ht="19.5" customHeight="1">
      <c r="A17" s="145" t="s">
        <v>503</v>
      </c>
      <c r="B17" s="239" t="s">
        <v>504</v>
      </c>
      <c r="C17" s="239">
        <v>1.0</v>
      </c>
      <c r="D17" s="237" t="str">
        <f t="shared" si="3"/>
        <v/>
      </c>
      <c r="E17" s="240">
        <v>11.9</v>
      </c>
      <c r="F17" s="109">
        <f t="shared" si="4"/>
        <v>0</v>
      </c>
      <c r="H17" s="220"/>
      <c r="J17" s="122"/>
      <c r="K17" s="122"/>
      <c r="L17" s="122"/>
      <c r="M17" s="122">
        <f t="shared" ref="M17:M18" si="6">X17*$D17</f>
        <v>0</v>
      </c>
      <c r="N17" s="122"/>
      <c r="O17" s="122"/>
      <c r="P17" s="122"/>
      <c r="Q17" s="122"/>
      <c r="R17" s="122"/>
      <c r="S17" s="122"/>
      <c r="T17" s="122"/>
      <c r="U17" s="122"/>
      <c r="V17" s="122"/>
      <c r="W17" s="122"/>
      <c r="X17" s="220">
        <v>1.0</v>
      </c>
      <c r="Y17" s="122"/>
      <c r="Z17" s="122"/>
      <c r="AA17" s="122"/>
      <c r="AB17" s="122"/>
      <c r="AC17" s="122"/>
      <c r="AD17" s="122"/>
      <c r="AE17" s="122"/>
      <c r="AF17" s="238"/>
      <c r="AG17" s="122"/>
      <c r="AH17" s="122"/>
      <c r="AI17" s="122"/>
      <c r="AJ17" s="122"/>
      <c r="AK17" s="238"/>
      <c r="AL17" s="126">
        <v>0.1</v>
      </c>
      <c r="AM17" s="126">
        <f t="shared" si="5"/>
        <v>0</v>
      </c>
    </row>
    <row r="18" ht="19.5" customHeight="1">
      <c r="A18" s="145" t="s">
        <v>505</v>
      </c>
      <c r="B18" s="239" t="s">
        <v>506</v>
      </c>
      <c r="C18" s="239">
        <v>1.0</v>
      </c>
      <c r="D18" s="237" t="str">
        <f t="shared" si="3"/>
        <v/>
      </c>
      <c r="E18" s="240">
        <v>12.8</v>
      </c>
      <c r="F18" s="109">
        <f t="shared" si="4"/>
        <v>0</v>
      </c>
      <c r="H18" s="220"/>
      <c r="J18" s="122"/>
      <c r="K18" s="122"/>
      <c r="L18" s="122"/>
      <c r="M18" s="122">
        <f t="shared" si="6"/>
        <v>0</v>
      </c>
      <c r="N18" s="122"/>
      <c r="O18" s="122"/>
      <c r="P18" s="122"/>
      <c r="Q18" s="122"/>
      <c r="R18" s="122"/>
      <c r="S18" s="122"/>
      <c r="T18" s="122"/>
      <c r="U18" s="122"/>
      <c r="V18" s="122"/>
      <c r="W18" s="122"/>
      <c r="X18" s="220">
        <v>1.0</v>
      </c>
      <c r="Y18" s="122"/>
      <c r="Z18" s="122"/>
      <c r="AA18" s="122"/>
      <c r="AB18" s="122"/>
      <c r="AC18" s="122"/>
      <c r="AD18" s="122"/>
      <c r="AE18" s="122"/>
      <c r="AF18" s="238"/>
      <c r="AG18" s="122"/>
      <c r="AH18" s="122"/>
      <c r="AI18" s="122"/>
      <c r="AJ18" s="122"/>
      <c r="AK18" s="238"/>
      <c r="AL18" s="126">
        <v>0.2</v>
      </c>
      <c r="AM18" s="126">
        <f t="shared" si="5"/>
        <v>0</v>
      </c>
    </row>
    <row r="19" ht="19.5" customHeight="1">
      <c r="A19" s="145" t="s">
        <v>507</v>
      </c>
      <c r="B19" s="239" t="s">
        <v>508</v>
      </c>
      <c r="C19" s="239">
        <v>1.0</v>
      </c>
      <c r="D19" s="237" t="str">
        <f t="shared" si="3"/>
        <v/>
      </c>
      <c r="E19" s="240">
        <v>17.3</v>
      </c>
      <c r="F19" s="109">
        <f t="shared" si="4"/>
        <v>0</v>
      </c>
      <c r="H19" s="220"/>
      <c r="J19" s="122"/>
      <c r="K19" s="122"/>
      <c r="L19" s="122">
        <f>W19*$D19</f>
        <v>0</v>
      </c>
      <c r="M19" s="122"/>
      <c r="N19" s="122"/>
      <c r="O19" s="122"/>
      <c r="P19" s="122"/>
      <c r="Q19" s="122"/>
      <c r="R19" s="122"/>
      <c r="S19" s="122"/>
      <c r="T19" s="122"/>
      <c r="U19" s="122"/>
      <c r="V19" s="122"/>
      <c r="W19" s="220">
        <v>1.0</v>
      </c>
      <c r="X19" s="122"/>
      <c r="Y19" s="122"/>
      <c r="Z19" s="122"/>
      <c r="AA19" s="122"/>
      <c r="AB19" s="122"/>
      <c r="AC19" s="122"/>
      <c r="AD19" s="122"/>
      <c r="AE19" s="122"/>
      <c r="AF19" s="238"/>
      <c r="AG19" s="122"/>
      <c r="AH19" s="122"/>
      <c r="AI19" s="122"/>
      <c r="AJ19" s="122"/>
      <c r="AK19" s="238"/>
      <c r="AL19" s="126">
        <v>0.15</v>
      </c>
      <c r="AM19" s="126">
        <f t="shared" si="5"/>
        <v>0</v>
      </c>
    </row>
    <row r="20" ht="19.5" customHeight="1">
      <c r="A20" s="145" t="s">
        <v>509</v>
      </c>
      <c r="B20" s="239" t="s">
        <v>510</v>
      </c>
      <c r="C20" s="239">
        <v>1.0</v>
      </c>
      <c r="D20" s="237" t="str">
        <f t="shared" si="3"/>
        <v/>
      </c>
      <c r="E20" s="240">
        <v>13.7</v>
      </c>
      <c r="F20" s="109">
        <f t="shared" si="4"/>
        <v>0</v>
      </c>
      <c r="H20" s="220"/>
      <c r="J20" s="122"/>
      <c r="K20" s="122"/>
      <c r="L20" s="122"/>
      <c r="M20" s="122">
        <f>X20*$D20</f>
        <v>0</v>
      </c>
      <c r="N20" s="122"/>
      <c r="O20" s="122"/>
      <c r="P20" s="122"/>
      <c r="Q20" s="122"/>
      <c r="R20" s="122"/>
      <c r="S20" s="122"/>
      <c r="T20" s="122"/>
      <c r="U20" s="122"/>
      <c r="V20" s="122"/>
      <c r="W20" s="122"/>
      <c r="X20" s="220">
        <v>1.0</v>
      </c>
      <c r="Y20" s="122"/>
      <c r="Z20" s="122"/>
      <c r="AA20" s="122"/>
      <c r="AB20" s="122"/>
      <c r="AC20" s="122"/>
      <c r="AD20" s="122"/>
      <c r="AE20" s="122"/>
      <c r="AF20" s="238"/>
      <c r="AG20" s="122"/>
      <c r="AH20" s="122"/>
      <c r="AI20" s="122"/>
      <c r="AJ20" s="122"/>
      <c r="AK20" s="238"/>
      <c r="AL20" s="126">
        <v>0.2</v>
      </c>
      <c r="AM20" s="126">
        <f t="shared" si="5"/>
        <v>0</v>
      </c>
    </row>
    <row r="21" ht="19.5" customHeight="1">
      <c r="A21" s="145" t="s">
        <v>511</v>
      </c>
      <c r="B21" s="239" t="s">
        <v>508</v>
      </c>
      <c r="C21" s="239">
        <v>1.0</v>
      </c>
      <c r="D21" s="237" t="str">
        <f t="shared" si="3"/>
        <v/>
      </c>
      <c r="E21" s="240">
        <v>17.3</v>
      </c>
      <c r="F21" s="109">
        <f t="shared" si="4"/>
        <v>0</v>
      </c>
      <c r="H21" s="220"/>
      <c r="J21" s="122"/>
      <c r="K21" s="122"/>
      <c r="L21" s="122"/>
      <c r="M21" s="122"/>
      <c r="N21" s="122">
        <f t="shared" ref="N21:N22" si="7">Y21*$D21</f>
        <v>0</v>
      </c>
      <c r="O21" s="122"/>
      <c r="P21" s="122"/>
      <c r="Q21" s="122"/>
      <c r="R21" s="122"/>
      <c r="S21" s="122"/>
      <c r="T21" s="122"/>
      <c r="U21" s="122"/>
      <c r="V21" s="122"/>
      <c r="W21" s="122"/>
      <c r="X21" s="122"/>
      <c r="Y21" s="220">
        <v>1.0</v>
      </c>
      <c r="Z21" s="122"/>
      <c r="AA21" s="122"/>
      <c r="AB21" s="122"/>
      <c r="AC21" s="122"/>
      <c r="AD21" s="122"/>
      <c r="AE21" s="122"/>
      <c r="AF21" s="238"/>
      <c r="AG21" s="122"/>
      <c r="AH21" s="122"/>
      <c r="AI21" s="122"/>
      <c r="AJ21" s="122"/>
      <c r="AK21" s="238"/>
      <c r="AL21" s="126">
        <v>0.3</v>
      </c>
      <c r="AM21" s="126">
        <f t="shared" si="5"/>
        <v>0</v>
      </c>
    </row>
    <row r="22" ht="19.5" customHeight="1">
      <c r="A22" s="145" t="s">
        <v>512</v>
      </c>
      <c r="B22" s="239" t="s">
        <v>513</v>
      </c>
      <c r="C22" s="239">
        <v>1.0</v>
      </c>
      <c r="D22" s="237" t="str">
        <f t="shared" si="3"/>
        <v/>
      </c>
      <c r="E22" s="240">
        <v>19.1</v>
      </c>
      <c r="F22" s="109">
        <f t="shared" si="4"/>
        <v>0</v>
      </c>
      <c r="H22" s="220"/>
      <c r="J22" s="122"/>
      <c r="K22" s="122"/>
      <c r="L22" s="122"/>
      <c r="M22" s="122"/>
      <c r="N22" s="122">
        <f t="shared" si="7"/>
        <v>0</v>
      </c>
      <c r="O22" s="122"/>
      <c r="P22" s="122"/>
      <c r="Q22" s="122"/>
      <c r="R22" s="122"/>
      <c r="S22" s="122"/>
      <c r="T22" s="122"/>
      <c r="U22" s="122"/>
      <c r="V22" s="122"/>
      <c r="W22" s="122"/>
      <c r="X22" s="122"/>
      <c r="Y22" s="220">
        <v>1.0</v>
      </c>
      <c r="Z22" s="122"/>
      <c r="AA22" s="122"/>
      <c r="AB22" s="122"/>
      <c r="AC22" s="122"/>
      <c r="AD22" s="122"/>
      <c r="AE22" s="122"/>
      <c r="AF22" s="238"/>
      <c r="AG22" s="122"/>
      <c r="AH22" s="122"/>
      <c r="AI22" s="122"/>
      <c r="AJ22" s="122"/>
      <c r="AK22" s="238"/>
      <c r="AL22" s="126">
        <v>0.6</v>
      </c>
      <c r="AM22" s="126">
        <f t="shared" si="5"/>
        <v>0</v>
      </c>
    </row>
    <row r="23" ht="19.5" customHeight="1">
      <c r="A23" s="145" t="s">
        <v>514</v>
      </c>
      <c r="B23" s="239" t="s">
        <v>515</v>
      </c>
      <c r="C23" s="239">
        <v>1.0</v>
      </c>
      <c r="D23" s="237" t="str">
        <f t="shared" si="3"/>
        <v/>
      </c>
      <c r="E23" s="240">
        <v>26.4</v>
      </c>
      <c r="F23" s="109">
        <f t="shared" si="4"/>
        <v>0</v>
      </c>
      <c r="H23" s="220"/>
      <c r="J23" s="122"/>
      <c r="K23" s="122"/>
      <c r="L23" s="122"/>
      <c r="M23" s="122"/>
      <c r="N23" s="122"/>
      <c r="O23" s="122"/>
      <c r="P23" s="122">
        <f>AA23*$D23</f>
        <v>0</v>
      </c>
      <c r="Q23" s="122"/>
      <c r="R23" s="122"/>
      <c r="S23" s="122"/>
      <c r="T23" s="122"/>
      <c r="U23" s="122"/>
      <c r="V23" s="122"/>
      <c r="W23" s="122"/>
      <c r="X23" s="122"/>
      <c r="Y23" s="122"/>
      <c r="Z23" s="122"/>
      <c r="AA23" s="220">
        <v>1.0</v>
      </c>
      <c r="AB23" s="122"/>
      <c r="AC23" s="122"/>
      <c r="AD23" s="122"/>
      <c r="AE23" s="122"/>
      <c r="AF23" s="238"/>
      <c r="AG23" s="122"/>
      <c r="AH23" s="122"/>
      <c r="AI23" s="122"/>
      <c r="AJ23" s="122"/>
      <c r="AK23" s="238"/>
      <c r="AL23" s="126">
        <v>1.2</v>
      </c>
      <c r="AM23" s="126">
        <f t="shared" si="5"/>
        <v>0</v>
      </c>
    </row>
    <row r="24" ht="19.5" customHeight="1">
      <c r="A24" s="145" t="s">
        <v>516</v>
      </c>
      <c r="B24" s="239" t="s">
        <v>517</v>
      </c>
      <c r="C24" s="239">
        <v>5.0</v>
      </c>
      <c r="D24" s="237" t="str">
        <f t="shared" si="3"/>
        <v/>
      </c>
      <c r="E24" s="240">
        <v>35.5</v>
      </c>
      <c r="F24" s="109">
        <f t="shared" si="4"/>
        <v>0</v>
      </c>
      <c r="H24" s="220"/>
      <c r="J24" s="122"/>
      <c r="K24" s="122"/>
      <c r="L24" s="122"/>
      <c r="M24" s="122"/>
      <c r="N24" s="122"/>
      <c r="O24" s="122"/>
      <c r="P24" s="122"/>
      <c r="Q24" s="122"/>
      <c r="R24" s="122"/>
      <c r="S24" s="122"/>
      <c r="T24" s="122"/>
      <c r="U24" s="122"/>
      <c r="V24" s="122"/>
      <c r="W24" s="122"/>
      <c r="X24" s="122"/>
      <c r="Y24" s="122"/>
      <c r="Z24" s="122"/>
      <c r="AA24" s="122"/>
      <c r="AB24" s="122"/>
      <c r="AC24" s="122"/>
      <c r="AD24" s="122"/>
      <c r="AE24" s="122"/>
      <c r="AF24" s="238"/>
      <c r="AG24" s="122">
        <f t="shared" ref="AG24:AG27" si="8">AI24*$D24</f>
        <v>0</v>
      </c>
      <c r="AH24" s="122"/>
      <c r="AI24" s="220">
        <v>15.0</v>
      </c>
      <c r="AJ24" s="122"/>
      <c r="AK24" s="238"/>
      <c r="AL24" s="126">
        <v>0.6</v>
      </c>
      <c r="AM24" s="126">
        <f t="shared" si="5"/>
        <v>0</v>
      </c>
    </row>
    <row r="25" ht="19.5" customHeight="1">
      <c r="A25" s="145" t="s">
        <v>518</v>
      </c>
      <c r="B25" s="239" t="s">
        <v>519</v>
      </c>
      <c r="C25" s="239">
        <v>5.0</v>
      </c>
      <c r="D25" s="237" t="str">
        <f t="shared" si="3"/>
        <v/>
      </c>
      <c r="E25" s="240">
        <v>35.5</v>
      </c>
      <c r="F25" s="109">
        <f t="shared" si="4"/>
        <v>0</v>
      </c>
      <c r="H25" s="220"/>
      <c r="J25" s="122"/>
      <c r="K25" s="122"/>
      <c r="L25" s="122"/>
      <c r="M25" s="122"/>
      <c r="N25" s="122"/>
      <c r="O25" s="122"/>
      <c r="P25" s="122"/>
      <c r="Q25" s="122"/>
      <c r="R25" s="122"/>
      <c r="S25" s="122"/>
      <c r="T25" s="122"/>
      <c r="U25" s="122"/>
      <c r="V25" s="122"/>
      <c r="W25" s="122"/>
      <c r="X25" s="122"/>
      <c r="Y25" s="122"/>
      <c r="Z25" s="122"/>
      <c r="AA25" s="122"/>
      <c r="AB25" s="122"/>
      <c r="AC25" s="122"/>
      <c r="AD25" s="122"/>
      <c r="AE25" s="122"/>
      <c r="AF25" s="238"/>
      <c r="AG25" s="122">
        <f t="shared" si="8"/>
        <v>0</v>
      </c>
      <c r="AH25" s="122"/>
      <c r="AI25" s="220">
        <v>15.0</v>
      </c>
      <c r="AJ25" s="122"/>
      <c r="AK25" s="238"/>
      <c r="AL25" s="126">
        <v>0.8</v>
      </c>
      <c r="AM25" s="126">
        <f t="shared" si="5"/>
        <v>0</v>
      </c>
    </row>
    <row r="26" ht="19.5" customHeight="1">
      <c r="A26" s="145" t="s">
        <v>520</v>
      </c>
      <c r="B26" s="239" t="s">
        <v>521</v>
      </c>
      <c r="C26" s="239">
        <v>5.0</v>
      </c>
      <c r="D26" s="237" t="str">
        <f t="shared" si="3"/>
        <v/>
      </c>
      <c r="E26" s="240">
        <v>35.5</v>
      </c>
      <c r="F26" s="109">
        <f t="shared" si="4"/>
        <v>0</v>
      </c>
      <c r="H26" s="220"/>
      <c r="J26" s="122"/>
      <c r="K26" s="122"/>
      <c r="L26" s="122"/>
      <c r="M26" s="122"/>
      <c r="N26" s="122"/>
      <c r="O26" s="122"/>
      <c r="P26" s="122"/>
      <c r="Q26" s="122"/>
      <c r="R26" s="122"/>
      <c r="S26" s="122"/>
      <c r="T26" s="122"/>
      <c r="U26" s="122"/>
      <c r="V26" s="122"/>
      <c r="W26" s="122"/>
      <c r="X26" s="122"/>
      <c r="Y26" s="122"/>
      <c r="Z26" s="122"/>
      <c r="AA26" s="122"/>
      <c r="AB26" s="122"/>
      <c r="AC26" s="122"/>
      <c r="AD26" s="122"/>
      <c r="AE26" s="122"/>
      <c r="AF26" s="238"/>
      <c r="AG26" s="122">
        <f t="shared" si="8"/>
        <v>0</v>
      </c>
      <c r="AH26" s="122"/>
      <c r="AI26" s="220">
        <v>15.0</v>
      </c>
      <c r="AJ26" s="122"/>
      <c r="AK26" s="238"/>
      <c r="AL26" s="126">
        <v>1.0</v>
      </c>
      <c r="AM26" s="126">
        <f t="shared" si="5"/>
        <v>0</v>
      </c>
    </row>
    <row r="27" ht="19.5" customHeight="1">
      <c r="A27" s="145" t="s">
        <v>522</v>
      </c>
      <c r="B27" s="239" t="s">
        <v>523</v>
      </c>
      <c r="C27" s="239">
        <v>5.0</v>
      </c>
      <c r="D27" s="237" t="str">
        <f t="shared" si="3"/>
        <v/>
      </c>
      <c r="E27" s="240">
        <v>35.5</v>
      </c>
      <c r="F27" s="109">
        <f t="shared" si="4"/>
        <v>0</v>
      </c>
      <c r="H27" s="220"/>
      <c r="J27" s="122"/>
      <c r="K27" s="122"/>
      <c r="L27" s="122"/>
      <c r="M27" s="122"/>
      <c r="N27" s="122"/>
      <c r="O27" s="122"/>
      <c r="P27" s="122"/>
      <c r="Q27" s="122"/>
      <c r="R27" s="122"/>
      <c r="S27" s="122"/>
      <c r="T27" s="122"/>
      <c r="U27" s="122"/>
      <c r="V27" s="122"/>
      <c r="W27" s="122"/>
      <c r="X27" s="122"/>
      <c r="Y27" s="122"/>
      <c r="Z27" s="122"/>
      <c r="AA27" s="122"/>
      <c r="AB27" s="122"/>
      <c r="AC27" s="122"/>
      <c r="AD27" s="122"/>
      <c r="AE27" s="122"/>
      <c r="AF27" s="238"/>
      <c r="AG27" s="122">
        <f t="shared" si="8"/>
        <v>0</v>
      </c>
      <c r="AH27" s="122"/>
      <c r="AI27" s="220">
        <v>15.0</v>
      </c>
      <c r="AJ27" s="122"/>
      <c r="AK27" s="238"/>
      <c r="AL27" s="126">
        <v>1.1</v>
      </c>
      <c r="AM27" s="126">
        <f t="shared" si="5"/>
        <v>0</v>
      </c>
    </row>
    <row r="28" ht="19.5" customHeight="1">
      <c r="A28" s="145" t="s">
        <v>524</v>
      </c>
      <c r="B28" s="239" t="s">
        <v>525</v>
      </c>
      <c r="C28" s="239">
        <v>5.0</v>
      </c>
      <c r="D28" s="237" t="str">
        <f t="shared" si="3"/>
        <v/>
      </c>
      <c r="E28" s="240">
        <v>80.9</v>
      </c>
      <c r="F28" s="109">
        <f t="shared" si="4"/>
        <v>0</v>
      </c>
      <c r="H28" s="220"/>
      <c r="J28" s="122"/>
      <c r="K28" s="122"/>
      <c r="L28" s="122"/>
      <c r="M28" s="122"/>
      <c r="N28" s="122"/>
      <c r="O28" s="122"/>
      <c r="P28" s="122"/>
      <c r="Q28" s="122"/>
      <c r="R28" s="122"/>
      <c r="S28" s="122"/>
      <c r="T28" s="122"/>
      <c r="U28" s="122"/>
      <c r="V28" s="122"/>
      <c r="W28" s="122"/>
      <c r="X28" s="122"/>
      <c r="Y28" s="122"/>
      <c r="Z28" s="122"/>
      <c r="AA28" s="122"/>
      <c r="AB28" s="122"/>
      <c r="AC28" s="122"/>
      <c r="AD28" s="122"/>
      <c r="AE28" s="122"/>
      <c r="AF28" s="238"/>
      <c r="AG28" s="122"/>
      <c r="AH28" s="122">
        <f>AJ28*$D28</f>
        <v>0</v>
      </c>
      <c r="AI28" s="122"/>
      <c r="AJ28" s="220">
        <v>15.0</v>
      </c>
      <c r="AK28" s="238"/>
      <c r="AL28" s="126">
        <v>3.5</v>
      </c>
      <c r="AM28" s="126">
        <f t="shared" si="5"/>
        <v>0</v>
      </c>
    </row>
    <row r="29" ht="19.5" customHeight="1">
      <c r="A29" s="145" t="s">
        <v>526</v>
      </c>
      <c r="B29" s="239" t="s">
        <v>527</v>
      </c>
      <c r="C29" s="239">
        <v>5.0</v>
      </c>
      <c r="D29" s="237" t="str">
        <f t="shared" si="3"/>
        <v/>
      </c>
      <c r="E29" s="240">
        <v>35.5</v>
      </c>
      <c r="F29" s="109">
        <f t="shared" si="4"/>
        <v>0</v>
      </c>
      <c r="H29" s="220"/>
      <c r="J29" s="122"/>
      <c r="K29" s="122"/>
      <c r="L29" s="122"/>
      <c r="M29" s="122"/>
      <c r="N29" s="122"/>
      <c r="O29" s="122"/>
      <c r="P29" s="122"/>
      <c r="Q29" s="122"/>
      <c r="R29" s="122"/>
      <c r="S29" s="122"/>
      <c r="T29" s="122"/>
      <c r="U29" s="122"/>
      <c r="V29" s="122"/>
      <c r="W29" s="122"/>
      <c r="X29" s="122"/>
      <c r="Y29" s="122"/>
      <c r="Z29" s="122"/>
      <c r="AA29" s="122"/>
      <c r="AB29" s="122"/>
      <c r="AC29" s="122"/>
      <c r="AD29" s="122"/>
      <c r="AE29" s="122"/>
      <c r="AF29" s="238"/>
      <c r="AG29" s="122">
        <f t="shared" ref="AG29:AG31" si="9">AI29*$D29</f>
        <v>0</v>
      </c>
      <c r="AH29" s="122"/>
      <c r="AI29" s="220">
        <v>15.0</v>
      </c>
      <c r="AJ29" s="122"/>
      <c r="AK29" s="238"/>
      <c r="AL29" s="126">
        <v>0.4</v>
      </c>
      <c r="AM29" s="126">
        <f t="shared" si="5"/>
        <v>0</v>
      </c>
    </row>
    <row r="30" ht="19.5" customHeight="1">
      <c r="A30" s="145" t="s">
        <v>528</v>
      </c>
      <c r="B30" s="239" t="s">
        <v>529</v>
      </c>
      <c r="C30" s="239">
        <v>5.0</v>
      </c>
      <c r="D30" s="237" t="str">
        <f t="shared" si="3"/>
        <v/>
      </c>
      <c r="E30" s="240">
        <v>35.5</v>
      </c>
      <c r="F30" s="109">
        <f t="shared" si="4"/>
        <v>0</v>
      </c>
      <c r="H30" s="220"/>
      <c r="J30" s="122"/>
      <c r="K30" s="122"/>
      <c r="L30" s="122"/>
      <c r="M30" s="122"/>
      <c r="N30" s="122"/>
      <c r="O30" s="122"/>
      <c r="P30" s="122"/>
      <c r="Q30" s="122"/>
      <c r="R30" s="122"/>
      <c r="S30" s="122"/>
      <c r="T30" s="122"/>
      <c r="U30" s="122"/>
      <c r="V30" s="122"/>
      <c r="W30" s="122"/>
      <c r="X30" s="122"/>
      <c r="Y30" s="122"/>
      <c r="Z30" s="122"/>
      <c r="AA30" s="122"/>
      <c r="AB30" s="122"/>
      <c r="AC30" s="122"/>
      <c r="AD30" s="122"/>
      <c r="AE30" s="122"/>
      <c r="AF30" s="238"/>
      <c r="AG30" s="122">
        <f t="shared" si="9"/>
        <v>0</v>
      </c>
      <c r="AH30" s="122"/>
      <c r="AI30" s="220">
        <v>15.0</v>
      </c>
      <c r="AJ30" s="122"/>
      <c r="AK30" s="238"/>
      <c r="AL30" s="126">
        <v>0.7</v>
      </c>
      <c r="AM30" s="126">
        <f t="shared" si="5"/>
        <v>0</v>
      </c>
    </row>
    <row r="31" ht="19.5" customHeight="1">
      <c r="A31" s="145" t="s">
        <v>530</v>
      </c>
      <c r="B31" s="239" t="s">
        <v>531</v>
      </c>
      <c r="C31" s="239">
        <v>5.0</v>
      </c>
      <c r="D31" s="237" t="str">
        <f t="shared" si="3"/>
        <v/>
      </c>
      <c r="E31" s="240">
        <v>35.5</v>
      </c>
      <c r="F31" s="109">
        <f t="shared" si="4"/>
        <v>0</v>
      </c>
      <c r="H31" s="220"/>
      <c r="J31" s="122"/>
      <c r="K31" s="122"/>
      <c r="L31" s="122"/>
      <c r="M31" s="122"/>
      <c r="N31" s="122"/>
      <c r="O31" s="122"/>
      <c r="P31" s="122"/>
      <c r="Q31" s="122"/>
      <c r="R31" s="122"/>
      <c r="S31" s="122"/>
      <c r="T31" s="122"/>
      <c r="U31" s="122"/>
      <c r="V31" s="122"/>
      <c r="W31" s="122"/>
      <c r="X31" s="122"/>
      <c r="Y31" s="122"/>
      <c r="Z31" s="122"/>
      <c r="AA31" s="122"/>
      <c r="AB31" s="122"/>
      <c r="AC31" s="122"/>
      <c r="AD31" s="122"/>
      <c r="AE31" s="122"/>
      <c r="AF31" s="238"/>
      <c r="AG31" s="122">
        <f t="shared" si="9"/>
        <v>0</v>
      </c>
      <c r="AH31" s="122"/>
      <c r="AI31" s="220">
        <v>15.0</v>
      </c>
      <c r="AJ31" s="122"/>
      <c r="AK31" s="238"/>
      <c r="AL31" s="126">
        <v>1.0</v>
      </c>
      <c r="AM31" s="126">
        <f t="shared" si="5"/>
        <v>0</v>
      </c>
    </row>
    <row r="32" ht="19.5" customHeight="1">
      <c r="A32" s="145" t="s">
        <v>532</v>
      </c>
      <c r="B32" s="239" t="s">
        <v>533</v>
      </c>
      <c r="C32" s="239">
        <v>5.0</v>
      </c>
      <c r="D32" s="237" t="str">
        <f t="shared" si="3"/>
        <v/>
      </c>
      <c r="E32" s="240">
        <v>90.0</v>
      </c>
      <c r="F32" s="109">
        <f t="shared" si="4"/>
        <v>0</v>
      </c>
      <c r="H32" s="220"/>
      <c r="J32" s="122"/>
      <c r="K32" s="122"/>
      <c r="L32" s="122"/>
      <c r="M32" s="122"/>
      <c r="N32" s="122"/>
      <c r="O32" s="122"/>
      <c r="P32" s="122"/>
      <c r="Q32" s="122"/>
      <c r="R32" s="122"/>
      <c r="S32" s="122"/>
      <c r="T32" s="122"/>
      <c r="U32" s="122"/>
      <c r="V32" s="122"/>
      <c r="W32" s="122"/>
      <c r="X32" s="122"/>
      <c r="Y32" s="122"/>
      <c r="Z32" s="122"/>
      <c r="AA32" s="122"/>
      <c r="AB32" s="122"/>
      <c r="AC32" s="122"/>
      <c r="AD32" s="122"/>
      <c r="AE32" s="122"/>
      <c r="AF32" s="238"/>
      <c r="AG32" s="122"/>
      <c r="AH32" s="122">
        <f>AJ32*$D32</f>
        <v>0</v>
      </c>
      <c r="AI32" s="122"/>
      <c r="AJ32" s="220">
        <v>15.0</v>
      </c>
      <c r="AK32" s="238"/>
      <c r="AL32" s="126">
        <v>2.6</v>
      </c>
      <c r="AM32" s="126">
        <f t="shared" si="5"/>
        <v>0</v>
      </c>
    </row>
    <row r="33" ht="19.5" customHeight="1">
      <c r="A33" s="145" t="s">
        <v>534</v>
      </c>
      <c r="B33" s="239" t="s">
        <v>535</v>
      </c>
      <c r="C33" s="239">
        <v>1.0</v>
      </c>
      <c r="D33" s="237" t="str">
        <f t="shared" si="3"/>
        <v/>
      </c>
      <c r="E33" s="240">
        <v>26.4</v>
      </c>
      <c r="F33" s="109">
        <f t="shared" si="4"/>
        <v>0</v>
      </c>
      <c r="H33" s="220"/>
      <c r="J33" s="122"/>
      <c r="K33" s="122"/>
      <c r="L33" s="122"/>
      <c r="M33" s="122"/>
      <c r="N33" s="122">
        <f>Y33*$D33</f>
        <v>0</v>
      </c>
      <c r="O33" s="122"/>
      <c r="P33" s="122"/>
      <c r="Q33" s="122"/>
      <c r="R33" s="122"/>
      <c r="S33" s="122"/>
      <c r="T33" s="122"/>
      <c r="U33" s="122"/>
      <c r="V33" s="122"/>
      <c r="W33" s="122"/>
      <c r="X33" s="122"/>
      <c r="Y33" s="220">
        <v>1.0</v>
      </c>
      <c r="Z33" s="122"/>
      <c r="AA33" s="122"/>
      <c r="AB33" s="122"/>
      <c r="AC33" s="122"/>
      <c r="AD33" s="122"/>
      <c r="AE33" s="122"/>
      <c r="AF33" s="238"/>
      <c r="AG33" s="122"/>
      <c r="AH33" s="122"/>
      <c r="AI33" s="122"/>
      <c r="AJ33" s="122"/>
      <c r="AK33" s="238"/>
      <c r="AL33" s="126">
        <v>1.3</v>
      </c>
      <c r="AM33" s="126">
        <f t="shared" si="5"/>
        <v>0</v>
      </c>
    </row>
    <row r="34" ht="19.5" customHeight="1">
      <c r="A34" s="145" t="s">
        <v>536</v>
      </c>
      <c r="B34" s="239" t="s">
        <v>359</v>
      </c>
      <c r="C34" s="239">
        <v>1.0</v>
      </c>
      <c r="D34" s="237" t="str">
        <f t="shared" si="3"/>
        <v/>
      </c>
      <c r="E34" s="240">
        <v>31.8</v>
      </c>
      <c r="F34" s="109">
        <f t="shared" si="4"/>
        <v>0</v>
      </c>
      <c r="H34" s="220"/>
      <c r="J34" s="122"/>
      <c r="K34" s="122"/>
      <c r="L34" s="122"/>
      <c r="M34" s="122"/>
      <c r="N34" s="122"/>
      <c r="O34" s="122">
        <f>Z34*$D34</f>
        <v>0</v>
      </c>
      <c r="P34" s="122"/>
      <c r="Q34" s="122"/>
      <c r="R34" s="122"/>
      <c r="S34" s="122"/>
      <c r="T34" s="122"/>
      <c r="U34" s="122"/>
      <c r="V34" s="122"/>
      <c r="W34" s="122"/>
      <c r="X34" s="122"/>
      <c r="Y34" s="122"/>
      <c r="Z34" s="220">
        <v>1.0</v>
      </c>
      <c r="AA34" s="122"/>
      <c r="AB34" s="122"/>
      <c r="AC34" s="122"/>
      <c r="AD34" s="122"/>
      <c r="AE34" s="122"/>
      <c r="AF34" s="238"/>
      <c r="AG34" s="122"/>
      <c r="AH34" s="122"/>
      <c r="AI34" s="122"/>
      <c r="AJ34" s="122"/>
      <c r="AK34" s="238"/>
      <c r="AL34" s="126">
        <v>1.8</v>
      </c>
      <c r="AM34" s="126">
        <f t="shared" si="5"/>
        <v>0</v>
      </c>
    </row>
    <row r="35" ht="19.5" customHeight="1">
      <c r="A35" s="4"/>
      <c r="B35" s="4"/>
      <c r="C35" s="5"/>
      <c r="D35" s="5"/>
      <c r="E35" s="241"/>
      <c r="F35" s="130">
        <f>SUM(F12:F34)</f>
        <v>0</v>
      </c>
      <c r="H35" s="131">
        <f>SUM(H12:H34)</f>
        <v>0</v>
      </c>
      <c r="J35" s="122"/>
      <c r="K35" s="122"/>
      <c r="L35" s="242">
        <f t="shared" ref="L35:P35" si="10">SUM(L12:L34)</f>
        <v>0</v>
      </c>
      <c r="M35" s="242">
        <f t="shared" si="10"/>
        <v>0</v>
      </c>
      <c r="N35" s="242">
        <f t="shared" si="10"/>
        <v>0</v>
      </c>
      <c r="O35" s="242">
        <f t="shared" si="10"/>
        <v>0</v>
      </c>
      <c r="P35" s="242">
        <f t="shared" si="10"/>
        <v>0</v>
      </c>
      <c r="Q35" s="122"/>
      <c r="R35" s="122"/>
      <c r="S35" s="122"/>
      <c r="T35" s="122"/>
      <c r="U35" s="122"/>
      <c r="V35" s="122"/>
      <c r="W35" s="122"/>
      <c r="X35" s="122"/>
      <c r="Y35" s="122"/>
      <c r="Z35" s="122"/>
      <c r="AA35" s="122"/>
      <c r="AB35" s="122"/>
      <c r="AC35" s="122"/>
      <c r="AD35" s="122"/>
      <c r="AE35" s="122"/>
      <c r="AF35" s="238"/>
      <c r="AG35" s="242">
        <f t="shared" ref="AG35:AH35" si="11">SUM(AG12:AG34)</f>
        <v>0</v>
      </c>
      <c r="AH35" s="242">
        <f t="shared" si="11"/>
        <v>0</v>
      </c>
      <c r="AI35" s="122"/>
      <c r="AJ35" s="122"/>
      <c r="AK35" s="238"/>
      <c r="AL35" s="122"/>
      <c r="AM35" s="201">
        <f>SUM(AM12:AM34)</f>
        <v>0</v>
      </c>
    </row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6">
    <mergeCell ref="H1:L1"/>
    <mergeCell ref="A5:A6"/>
    <mergeCell ref="H6:L6"/>
    <mergeCell ref="J10:T10"/>
    <mergeCell ref="AG10:AH10"/>
    <mergeCell ref="AL10:AM10"/>
  </mergeCells>
  <printOptions/>
  <pageMargins bottom="0.75" footer="0.0" header="0.0" left="0.7" right="0.7" top="0.75"/>
  <pageSetup paperSize="9"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2012-09-12T11:09:45Z</dcterms:created>
  <dc:creator>Simon</dc:creator>
</cp:coreProperties>
</file>